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570" tabRatio="924" firstSheet="4" activeTab="4"/>
  </bookViews>
  <sheets>
    <sheet name="000000" sheetId="1" state="veryHidden" r:id="rId1"/>
    <sheet name="tedavi Y.Bordro MEM" sheetId="2" r:id="rId2"/>
    <sheet name="tedavi .Y.Nakiti MEM " sheetId="3" r:id="rId3"/>
    <sheet name="G.G.Y.Bordro MEM niyaz" sheetId="4" r:id="rId4"/>
    <sheet name="G.G.Y.Bordro MEM" sheetId="5" r:id="rId5"/>
    <sheet name="G.G.Y.Nakiti MEM" sheetId="6" r:id="rId6"/>
  </sheets>
  <externalReferences>
    <externalReference r:id="rId9"/>
  </externalReferences>
  <definedNames>
    <definedName name="_5_Adet">#REF!</definedName>
    <definedName name="_xlnm.Print_Area" localSheetId="5">'G.G.Y.Nakiti MEM'!$A$1:$Y$54</definedName>
    <definedName name="_xlnm.Print_Area" localSheetId="2">'tedavi .Y.Nakiti MEM '!$A$1:$Y$54</definedName>
  </definedNames>
  <calcPr fullCalcOnLoad="1"/>
</workbook>
</file>

<file path=xl/sharedStrings.xml><?xml version="1.0" encoding="utf-8"?>
<sst xmlns="http://schemas.openxmlformats.org/spreadsheetml/2006/main" count="324" uniqueCount="136">
  <si>
    <t>Adı- Soyadı</t>
  </si>
  <si>
    <t>DAİRESİ</t>
  </si>
  <si>
    <t>Ünvanı</t>
  </si>
  <si>
    <t>Aylık Der.</t>
  </si>
  <si>
    <t>BÜTÇE  YILI</t>
  </si>
  <si>
    <t>Gündeliği</t>
  </si>
  <si>
    <t>Oturma ve Yolculuk Tarihleri</t>
  </si>
  <si>
    <t>Alacaklının Nereden Nereye Yolculuk Ettiği veya Nerede Oturduğu</t>
  </si>
  <si>
    <t>Gün Sayısı</t>
  </si>
  <si>
    <t>Bir Günlüğü</t>
  </si>
  <si>
    <t>Tutarı     (1)</t>
  </si>
  <si>
    <t>Çeşidi</t>
  </si>
  <si>
    <t>Mevkii</t>
  </si>
  <si>
    <t xml:space="preserve">Tutarı        (2)    </t>
  </si>
  <si>
    <t>GENEL         TOPLAM</t>
  </si>
  <si>
    <t>GİDİŞ</t>
  </si>
  <si>
    <t>DÖNÜŞ</t>
  </si>
  <si>
    <t>Oto</t>
  </si>
  <si>
    <t>T  O  P  L  A  M</t>
  </si>
  <si>
    <t>PUL-İMZA</t>
  </si>
  <si>
    <t xml:space="preserve">                                                                     </t>
  </si>
  <si>
    <t xml:space="preserve">           B İ R İ M  Y E T K İ L İ S İ </t>
  </si>
  <si>
    <t xml:space="preserve"> </t>
  </si>
  <si>
    <t>Adı ve Soyadı  :</t>
  </si>
  <si>
    <t>İmzası              :</t>
  </si>
  <si>
    <t>Kodu</t>
  </si>
  <si>
    <t>Tarihi</t>
  </si>
  <si>
    <t>1 Adet Bordro</t>
  </si>
  <si>
    <t>Yevmiyenin</t>
  </si>
  <si>
    <t>Ünvanı              :</t>
  </si>
  <si>
    <t>..........................</t>
  </si>
  <si>
    <t>gösterir bildirimdir.</t>
  </si>
  <si>
    <t>YURTİÇİ GEÇİCİ  GÖREV  YOLLUĞU BİLDİRİMİ</t>
  </si>
  <si>
    <t xml:space="preserve">ve oturma gündeliklerimle, yolculuk gideri olarak tahakkuk eden                </t>
  </si>
  <si>
    <t>Niyazi YILDIZ</t>
  </si>
  <si>
    <t>İlçe Milli Eğitim Müdürü</t>
  </si>
  <si>
    <t>3\1</t>
  </si>
  <si>
    <t>Şube Müdürü</t>
  </si>
  <si>
    <t>08.00</t>
  </si>
  <si>
    <t>Erdal YILMAZ</t>
  </si>
  <si>
    <t>Şef</t>
  </si>
  <si>
    <t>Bütçe Yılı</t>
  </si>
  <si>
    <t>Adı, Soyadı</t>
  </si>
  <si>
    <t>Kurum-Birim Kodu</t>
  </si>
  <si>
    <t>No.su</t>
  </si>
  <si>
    <t>Banka Şube Adı</t>
  </si>
  <si>
    <t>İkizce Ziraat Bank</t>
  </si>
  <si>
    <t>Kurum Adı</t>
  </si>
  <si>
    <t>İlçe Milli Eğitim Müdürlüğü</t>
  </si>
  <si>
    <t>Banka Hesap Numarası</t>
  </si>
  <si>
    <t>Birim Adı</t>
  </si>
  <si>
    <t>Bağlı Olduğu Vergi Dairesi</t>
  </si>
  <si>
    <t>Fonksiyonel Kod</t>
  </si>
  <si>
    <t>T u t a r</t>
  </si>
  <si>
    <t>B o r ç</t>
  </si>
  <si>
    <t>A l a c a k</t>
  </si>
  <si>
    <t>Hesap / Ayrıntı Adı</t>
  </si>
  <si>
    <t>Kesinti Toplamı</t>
  </si>
  <si>
    <t>Ödenmesi Gereken</t>
  </si>
  <si>
    <t>Memur</t>
  </si>
  <si>
    <t>Türü</t>
  </si>
  <si>
    <t>Tutarı</t>
  </si>
  <si>
    <t>Düzenlenmiştir</t>
  </si>
  <si>
    <t>Uygundur</t>
  </si>
  <si>
    <t>İkizce Malmüdürlüğü</t>
  </si>
  <si>
    <t>İkizce-Ünye-İkizce</t>
  </si>
  <si>
    <t>Müdür</t>
  </si>
  <si>
    <t>1\4</t>
  </si>
  <si>
    <t>ÖDEME EMRİ BELGESİ</t>
  </si>
  <si>
    <t>Muh.Birimi Kodu</t>
  </si>
  <si>
    <t>Muh.Birimi Adı</t>
  </si>
  <si>
    <t>İkizce Malmüdütrlüğü</t>
  </si>
  <si>
    <t xml:space="preserve">İ l g i l i n i n </t>
  </si>
  <si>
    <t>Adı, Soyadı/Unvanı</t>
  </si>
  <si>
    <t>Birim</t>
  </si>
  <si>
    <t>T.C./ Vergi Kimlik No</t>
  </si>
  <si>
    <t>Hesap No</t>
  </si>
  <si>
    <t>Finans</t>
  </si>
  <si>
    <t>Ekonomik /</t>
  </si>
  <si>
    <t>Y. Hesap Kodu</t>
  </si>
  <si>
    <t>YTL</t>
  </si>
  <si>
    <t>YKr</t>
  </si>
  <si>
    <t xml:space="preserve">Damga Vergisi </t>
  </si>
  <si>
    <t>Gider Yansıtma Hes.</t>
  </si>
  <si>
    <t xml:space="preserve">Toplam: </t>
  </si>
  <si>
    <t xml:space="preserve">Bütçe Gideri Tahakkuk Toplam: </t>
  </si>
  <si>
    <t xml:space="preserve">Yukarıda yazılı </t>
  </si>
  <si>
    <t>Bütçe Gideri tahakkuk ettirilmiştir.  Ödenmesi / Mahsubu gerekir.</t>
  </si>
  <si>
    <t>Ödeme Emri Belgesi No.</t>
  </si>
  <si>
    <t xml:space="preserve">Bütçe Gideri Tahakkuk Toplamı </t>
  </si>
  <si>
    <t>Özel Gider İndirimi Toplamı</t>
  </si>
  <si>
    <t>Çek / Gönderme                                           Emri No.</t>
  </si>
  <si>
    <t>Düzenleyen *</t>
  </si>
  <si>
    <t>TETKİK EDEN</t>
  </si>
  <si>
    <t>Muhasebe Yetkilisi Yrd.</t>
  </si>
  <si>
    <t>AÇIKLAMA VE EKLER</t>
  </si>
  <si>
    <t>ÖDEMEYE ESAS BELGENİN</t>
  </si>
  <si>
    <t>Harcama Yetkilisi</t>
  </si>
  <si>
    <t>Muhasebe Yetkilisi</t>
  </si>
  <si>
    <t>Adı Soyadı</t>
  </si>
  <si>
    <t>Malmüdürü V.</t>
  </si>
  <si>
    <t xml:space="preserve">Yalnız   </t>
  </si>
  <si>
    <t xml:space="preserve"> aldım.</t>
  </si>
  <si>
    <t>(*) Gerçekleştirme görevlileri arasından harcama yetkilisince görevlendirilen kişi tarafından imzalanacaktır.</t>
  </si>
  <si>
    <t>G.B.M.Y. Örnek:1/A</t>
  </si>
  <si>
    <t>İlçe Milli Eğt.Müd.</t>
  </si>
  <si>
    <t>Milli Eğitim Müd.</t>
  </si>
  <si>
    <t>Geç.Gör.Yol.</t>
  </si>
  <si>
    <t>1\3</t>
  </si>
  <si>
    <t>19.30</t>
  </si>
  <si>
    <t>Hakan ARAS</t>
  </si>
  <si>
    <t>Ünye-Ordu-Ünye</t>
  </si>
  <si>
    <t>2/3</t>
  </si>
  <si>
    <t>V.H.K.İ.</t>
  </si>
  <si>
    <t>3 Adet Sevk</t>
  </si>
  <si>
    <t>Mehmet AZAKLI</t>
  </si>
  <si>
    <t>Bütç.Borç.Hes.</t>
  </si>
  <si>
    <t>Tedavi Yolluğu</t>
  </si>
  <si>
    <t>TR290001200965100001009883</t>
  </si>
  <si>
    <t xml:space="preserve">         Görevli olarak 21/12/2009 tarihinden 21/12/2009 tarihine kadar süren görev  sırasında yolculuk </t>
  </si>
  <si>
    <t xml:space="preserve">         Görevli olarak yukarıda belirtilen tarihlerinde süren görev sırasında yolculuk </t>
  </si>
  <si>
    <t xml:space="preserve">         Görevli olarak yukarıda belirtilen tarihlerde süren görev  sırasında yolculuk </t>
  </si>
  <si>
    <t>Nakit Talep ve Tah. Hes.</t>
  </si>
  <si>
    <t>Damga Vergisi</t>
  </si>
  <si>
    <t>Gelir Yansıtma Hesabı</t>
  </si>
  <si>
    <t>Kod</t>
  </si>
  <si>
    <t>1 Adet Kay.Oluru ve Ekleri</t>
  </si>
  <si>
    <t>Duran KAYIM</t>
  </si>
  <si>
    <t>Halk Bankası Ünye Şb.</t>
  </si>
  <si>
    <t>MİLLİ EĞİTİM BAKANLIĞI</t>
  </si>
  <si>
    <t>,</t>
  </si>
  <si>
    <t>YOĞUNOLUK YİBO</t>
  </si>
  <si>
    <t xml:space="preserve">Şube Müdürü </t>
  </si>
  <si>
    <t xml:space="preserve">İlçe Milli Eğitim Müdürü </t>
  </si>
  <si>
    <t>TR090001200965100001010340</t>
  </si>
  <si>
    <t>Gündeliği-2016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</si>
</sst>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0000"/>
    <numFmt numFmtId="181" formatCode="[&lt;=9999999]###\ ##\ ##;\(###\)\ ###\ ##\ ##"/>
    <numFmt numFmtId="182" formatCode="0.000"/>
    <numFmt numFmtId="183" formatCode="dd\.mm\.yyyy"/>
    <numFmt numFmtId="184" formatCode="#,##0_ ;\-#,##0\ "/>
    <numFmt numFmtId="185" formatCode="#,##0.00\ &quot;TL&quot;"/>
    <numFmt numFmtId="186" formatCode="#,##0\ _T_L"/>
    <numFmt numFmtId="187" formatCode="d/m/yy"/>
    <numFmt numFmtId="188" formatCode="dd/mm/yy"/>
    <numFmt numFmtId="189" formatCode="d/m"/>
    <numFmt numFmtId="190" formatCode="mmmm\ yy"/>
    <numFmt numFmtId="191" formatCode="dd\ mmmm\ yy"/>
    <numFmt numFmtId="192" formatCode="#,##0.00\ _T_L"/>
    <numFmt numFmtId="193" formatCode="#\ ???/???"/>
    <numFmt numFmtId="194" formatCode="#\ ?/100"/>
    <numFmt numFmtId="195" formatCode="#,##0\ &quot;TL&quot;"/>
    <numFmt numFmtId="196" formatCode="mmm/yyyy"/>
    <numFmt numFmtId="197" formatCode="_-* #,##0\ _T_L_-;\-* #,##0\ _T_L_-;_-* &quot;-&quot;??\ _T_L_-;_-@_-"/>
    <numFmt numFmtId="198" formatCode="[&lt;=9999999]###\-####;\(###\)\ ###\-####"/>
    <numFmt numFmtId="199" formatCode="00000000"/>
    <numFmt numFmtId="200" formatCode="hh:mm;@"/>
    <numFmt numFmtId="201" formatCode="#,##0.00_ ;\-#,##0.00\ "/>
    <numFmt numFmtId="202" formatCode="00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-41F]dd\ mmmm\ yyyy\ dddd"/>
  </numFmts>
  <fonts count="7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 Tur"/>
      <family val="0"/>
    </font>
    <font>
      <b/>
      <sz val="10"/>
      <color indexed="8"/>
      <name val="Arial Tur"/>
      <family val="2"/>
    </font>
    <font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b/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0"/>
      <color indexed="10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82" fontId="4" fillId="33" borderId="0" xfId="0" applyNumberFormat="1" applyFont="1" applyFill="1" applyBorder="1" applyAlignment="1">
      <alignment/>
    </xf>
    <xf numFmtId="182" fontId="4" fillId="33" borderId="21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4" fontId="4" fillId="33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82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33" borderId="28" xfId="0" applyFont="1" applyFill="1" applyBorder="1" applyAlignment="1">
      <alignment horizontal="center"/>
    </xf>
    <xf numFmtId="185" fontId="1" fillId="33" borderId="0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justify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1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0" fontId="9" fillId="33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0" borderId="29" xfId="0" applyFont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0" borderId="30" xfId="0" applyFont="1" applyBorder="1" applyAlignment="1">
      <alignment horizontal="center" vertical="justify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center"/>
    </xf>
    <xf numFmtId="182" fontId="9" fillId="33" borderId="0" xfId="0" applyNumberFormat="1" applyFont="1" applyFill="1" applyBorder="1" applyAlignment="1">
      <alignment/>
    </xf>
    <xf numFmtId="182" fontId="9" fillId="33" borderId="21" xfId="0" applyNumberFormat="1" applyFont="1" applyFill="1" applyBorder="1" applyAlignment="1">
      <alignment/>
    </xf>
    <xf numFmtId="185" fontId="19" fillId="33" borderId="0" xfId="0" applyNumberFormat="1" applyFont="1" applyFill="1" applyBorder="1" applyAlignment="1">
      <alignment/>
    </xf>
    <xf numFmtId="185" fontId="18" fillId="0" borderId="0" xfId="0" applyNumberFormat="1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14" fontId="9" fillId="33" borderId="2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3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/>
    </xf>
    <xf numFmtId="49" fontId="9" fillId="33" borderId="24" xfId="0" applyNumberFormat="1" applyFont="1" applyFill="1" applyBorder="1" applyAlignment="1">
      <alignment/>
    </xf>
    <xf numFmtId="4" fontId="4" fillId="0" borderId="35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left"/>
    </xf>
    <xf numFmtId="20" fontId="9" fillId="0" borderId="36" xfId="0" applyNumberFormat="1" applyFont="1" applyBorder="1" applyAlignment="1">
      <alignment horizontal="center" vertical="center"/>
    </xf>
    <xf numFmtId="4" fontId="19" fillId="33" borderId="0" xfId="0" applyNumberFormat="1" applyFont="1" applyFill="1" applyBorder="1" applyAlignment="1">
      <alignment/>
    </xf>
    <xf numFmtId="14" fontId="9" fillId="0" borderId="18" xfId="0" applyNumberFormat="1" applyFont="1" applyBorder="1" applyAlignment="1">
      <alignment horizontal="right"/>
    </xf>
    <xf numFmtId="20" fontId="9" fillId="0" borderId="19" xfId="0" applyNumberFormat="1" applyFont="1" applyBorder="1" applyAlignment="1">
      <alignment horizontal="center" vertical="center"/>
    </xf>
    <xf numFmtId="0" fontId="25" fillId="0" borderId="0" xfId="50" applyFont="1">
      <alignment/>
      <protection/>
    </xf>
    <xf numFmtId="0" fontId="26" fillId="0" borderId="0" xfId="50" applyFont="1" applyBorder="1" applyAlignment="1">
      <alignment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0" xfId="50" applyFont="1" applyAlignment="1">
      <alignment vertical="center"/>
      <protection/>
    </xf>
    <xf numFmtId="0" fontId="25" fillId="0" borderId="0" xfId="50" applyFont="1" applyAlignment="1" quotePrefix="1">
      <alignment horizontal="right" vertical="center"/>
      <protection/>
    </xf>
    <xf numFmtId="0" fontId="26" fillId="0" borderId="37" xfId="50" applyFont="1" applyBorder="1" applyAlignment="1">
      <alignment vertical="center"/>
      <protection/>
    </xf>
    <xf numFmtId="0" fontId="26" fillId="0" borderId="38" xfId="50" applyFont="1" applyBorder="1" applyAlignment="1">
      <alignment vertical="center"/>
      <protection/>
    </xf>
    <xf numFmtId="0" fontId="26" fillId="0" borderId="39" xfId="50" applyFont="1" applyBorder="1" applyAlignment="1">
      <alignment vertical="center"/>
      <protection/>
    </xf>
    <xf numFmtId="0" fontId="25" fillId="0" borderId="39" xfId="50" applyFont="1" applyBorder="1" applyAlignment="1">
      <alignment vertical="center"/>
      <protection/>
    </xf>
    <xf numFmtId="0" fontId="26" fillId="0" borderId="30" xfId="50" applyFont="1" applyBorder="1" applyAlignment="1">
      <alignment horizontal="center" vertical="center"/>
      <protection/>
    </xf>
    <xf numFmtId="0" fontId="26" fillId="0" borderId="40" xfId="50" applyFont="1" applyBorder="1" applyAlignment="1">
      <alignment horizontal="center" vertical="center"/>
      <protection/>
    </xf>
    <xf numFmtId="0" fontId="26" fillId="0" borderId="11" xfId="50" applyFont="1" applyBorder="1" applyAlignment="1">
      <alignment horizontal="centerContinuous" vertical="center"/>
      <protection/>
    </xf>
    <xf numFmtId="0" fontId="26" fillId="0" borderId="10" xfId="50" applyFont="1" applyBorder="1" applyAlignment="1">
      <alignment vertical="center"/>
      <protection/>
    </xf>
    <xf numFmtId="0" fontId="26" fillId="0" borderId="41" xfId="50" applyFont="1" applyBorder="1" applyAlignment="1">
      <alignment vertical="center"/>
      <protection/>
    </xf>
    <xf numFmtId="0" fontId="26" fillId="0" borderId="42" xfId="50" applyFont="1" applyBorder="1" applyAlignment="1">
      <alignment vertical="center"/>
      <protection/>
    </xf>
    <xf numFmtId="0" fontId="26" fillId="0" borderId="43" xfId="50" applyFont="1" applyBorder="1" applyAlignment="1">
      <alignment horizontal="left" vertical="center"/>
      <protection/>
    </xf>
    <xf numFmtId="0" fontId="26" fillId="0" borderId="44" xfId="50" applyFont="1" applyBorder="1" applyAlignment="1">
      <alignment horizontal="center" vertical="center"/>
      <protection/>
    </xf>
    <xf numFmtId="0" fontId="26" fillId="0" borderId="14" xfId="50" applyFont="1" applyBorder="1" applyAlignment="1">
      <alignment vertical="center"/>
      <protection/>
    </xf>
    <xf numFmtId="0" fontId="26" fillId="0" borderId="29" xfId="50" applyFont="1" applyBorder="1" applyAlignment="1">
      <alignment horizontal="left" vertical="center"/>
      <protection/>
    </xf>
    <xf numFmtId="0" fontId="26" fillId="0" borderId="35" xfId="50" applyFont="1" applyBorder="1" applyAlignment="1">
      <alignment horizontal="left" vertical="center"/>
      <protection/>
    </xf>
    <xf numFmtId="0" fontId="26" fillId="0" borderId="45" xfId="50" applyFont="1" applyBorder="1" applyAlignment="1">
      <alignment horizontal="left" vertical="center"/>
      <protection/>
    </xf>
    <xf numFmtId="0" fontId="26" fillId="0" borderId="46" xfId="50" applyFont="1" applyBorder="1" applyAlignment="1">
      <alignment vertical="center"/>
      <protection/>
    </xf>
    <xf numFmtId="0" fontId="26" fillId="0" borderId="47" xfId="50" applyFont="1" applyBorder="1" applyAlignment="1">
      <alignment vertical="center"/>
      <protection/>
    </xf>
    <xf numFmtId="0" fontId="26" fillId="0" borderId="48" xfId="50" applyFont="1" applyBorder="1" applyAlignment="1">
      <alignment vertical="center"/>
      <protection/>
    </xf>
    <xf numFmtId="0" fontId="26" fillId="0" borderId="19" xfId="50" applyFont="1" applyBorder="1" applyAlignment="1">
      <alignment horizontal="center" vertical="center"/>
      <protection/>
    </xf>
    <xf numFmtId="0" fontId="26" fillId="0" borderId="36" xfId="50" applyFont="1" applyBorder="1" applyAlignment="1">
      <alignment horizontal="centerContinuous" vertical="top"/>
      <protection/>
    </xf>
    <xf numFmtId="0" fontId="26" fillId="0" borderId="34" xfId="50" applyFont="1" applyBorder="1" applyAlignment="1" quotePrefix="1">
      <alignment horizontal="centerContinuous"/>
      <protection/>
    </xf>
    <xf numFmtId="202" fontId="25" fillId="0" borderId="30" xfId="50" applyNumberFormat="1" applyFont="1" applyBorder="1" applyAlignment="1">
      <alignment horizontal="center"/>
      <protection/>
    </xf>
    <xf numFmtId="202" fontId="25" fillId="0" borderId="40" xfId="50" applyNumberFormat="1" applyFont="1" applyBorder="1" applyAlignment="1">
      <alignment horizontal="center"/>
      <protection/>
    </xf>
    <xf numFmtId="202" fontId="25" fillId="0" borderId="11" xfId="50" applyNumberFormat="1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202" fontId="25" fillId="0" borderId="31" xfId="50" applyNumberFormat="1" applyFont="1" applyBorder="1" applyAlignment="1">
      <alignment horizontal="center"/>
      <protection/>
    </xf>
    <xf numFmtId="0" fontId="25" fillId="0" borderId="31" xfId="50" applyFont="1" applyBorder="1" applyAlignment="1">
      <alignment horizontal="center"/>
      <protection/>
    </xf>
    <xf numFmtId="0" fontId="25" fillId="0" borderId="49" xfId="50" applyFont="1" applyBorder="1" applyAlignment="1">
      <alignment/>
      <protection/>
    </xf>
    <xf numFmtId="0" fontId="25" fillId="0" borderId="50" xfId="50" applyFont="1" applyBorder="1" applyAlignment="1">
      <alignment/>
      <protection/>
    </xf>
    <xf numFmtId="202" fontId="25" fillId="0" borderId="13" xfId="50" applyNumberFormat="1" applyFont="1" applyBorder="1" applyAlignment="1">
      <alignment horizontal="center"/>
      <protection/>
    </xf>
    <xf numFmtId="202" fontId="25" fillId="0" borderId="14" xfId="50" applyNumberFormat="1" applyFont="1" applyBorder="1" applyAlignment="1">
      <alignment horizontal="center"/>
      <protection/>
    </xf>
    <xf numFmtId="202" fontId="25" fillId="0" borderId="18" xfId="50" applyNumberFormat="1" applyFont="1" applyBorder="1" applyAlignment="1">
      <alignment horizontal="center"/>
      <protection/>
    </xf>
    <xf numFmtId="202" fontId="25" fillId="0" borderId="13" xfId="50" applyNumberFormat="1" applyFont="1" applyBorder="1" applyAlignment="1">
      <alignment horizontal="center" vertical="center"/>
      <protection/>
    </xf>
    <xf numFmtId="0" fontId="25" fillId="0" borderId="18" xfId="50" applyFont="1" applyBorder="1" applyAlignment="1">
      <alignment horizontal="center" vertical="center"/>
      <protection/>
    </xf>
    <xf numFmtId="202" fontId="25" fillId="0" borderId="19" xfId="50" applyNumberFormat="1" applyFont="1" applyBorder="1" applyAlignment="1">
      <alignment horizontal="center" vertical="center"/>
      <protection/>
    </xf>
    <xf numFmtId="202" fontId="25" fillId="0" borderId="18" xfId="50" applyNumberFormat="1" applyFont="1" applyBorder="1" applyAlignment="1">
      <alignment horizontal="center" vertical="center"/>
      <protection/>
    </xf>
    <xf numFmtId="0" fontId="25" fillId="0" borderId="44" xfId="50" applyFont="1" applyBorder="1">
      <alignment/>
      <protection/>
    </xf>
    <xf numFmtId="0" fontId="25" fillId="0" borderId="51" xfId="50" applyFont="1" applyBorder="1">
      <alignment/>
      <protection/>
    </xf>
    <xf numFmtId="4" fontId="25" fillId="0" borderId="51" xfId="50" applyNumberFormat="1" applyFont="1" applyBorder="1">
      <alignment/>
      <protection/>
    </xf>
    <xf numFmtId="202" fontId="25" fillId="0" borderId="52" xfId="50" applyNumberFormat="1" applyFont="1" applyBorder="1" applyAlignment="1">
      <alignment horizontal="center"/>
      <protection/>
    </xf>
    <xf numFmtId="202" fontId="25" fillId="0" borderId="53" xfId="50" applyNumberFormat="1" applyFont="1" applyBorder="1" applyAlignment="1">
      <alignment horizontal="center"/>
      <protection/>
    </xf>
    <xf numFmtId="0" fontId="25" fillId="0" borderId="44" xfId="50" applyFont="1" applyBorder="1" applyAlignment="1">
      <alignment/>
      <protection/>
    </xf>
    <xf numFmtId="0" fontId="25" fillId="0" borderId="54" xfId="50" applyFont="1" applyBorder="1">
      <alignment/>
      <protection/>
    </xf>
    <xf numFmtId="202" fontId="25" fillId="0" borderId="13" xfId="50" applyNumberFormat="1" applyFont="1" applyBorder="1" applyAlignment="1" quotePrefix="1">
      <alignment horizontal="center" vertical="center"/>
      <protection/>
    </xf>
    <xf numFmtId="0" fontId="25" fillId="0" borderId="44" xfId="50" applyFont="1" applyBorder="1" applyAlignment="1" quotePrefix="1">
      <alignment horizontal="centerContinuous"/>
      <protection/>
    </xf>
    <xf numFmtId="0" fontId="29" fillId="0" borderId="44" xfId="50" applyFont="1" applyBorder="1" applyAlignment="1">
      <alignment vertical="center"/>
      <protection/>
    </xf>
    <xf numFmtId="0" fontId="29" fillId="0" borderId="55" xfId="50" applyFont="1" applyFill="1" applyBorder="1">
      <alignment/>
      <protection/>
    </xf>
    <xf numFmtId="0" fontId="26" fillId="0" borderId="0" xfId="50" applyFont="1" applyBorder="1" applyAlignment="1" quotePrefix="1">
      <alignment vertical="center"/>
      <protection/>
    </xf>
    <xf numFmtId="0" fontId="25" fillId="0" borderId="0" xfId="50" applyFont="1" applyBorder="1" applyAlignment="1" quotePrefix="1">
      <alignment vertical="center"/>
      <protection/>
    </xf>
    <xf numFmtId="0" fontId="25" fillId="0" borderId="0" xfId="50" applyFont="1" applyBorder="1" applyAlignment="1">
      <alignment/>
      <protection/>
    </xf>
    <xf numFmtId="3" fontId="25" fillId="0" borderId="0" xfId="50" applyNumberFormat="1" applyFont="1" applyBorder="1" applyAlignment="1">
      <alignment/>
      <protection/>
    </xf>
    <xf numFmtId="0" fontId="25" fillId="0" borderId="0" xfId="50" applyFont="1" applyBorder="1" applyAlignment="1">
      <alignment horizontal="center"/>
      <protection/>
    </xf>
    <xf numFmtId="0" fontId="25" fillId="0" borderId="55" xfId="49" applyNumberFormat="1" applyFont="1" applyBorder="1" applyAlignment="1">
      <alignment vertical="center"/>
      <protection/>
    </xf>
    <xf numFmtId="14" fontId="25" fillId="0" borderId="0" xfId="50" applyNumberFormat="1" applyFont="1" applyBorder="1" applyAlignment="1">
      <alignment horizontal="center" vertical="center"/>
      <protection/>
    </xf>
    <xf numFmtId="0" fontId="25" fillId="0" borderId="55" xfId="49" applyNumberFormat="1" applyFont="1" applyBorder="1" applyAlignment="1">
      <alignment/>
      <protection/>
    </xf>
    <xf numFmtId="0" fontId="25" fillId="0" borderId="0" xfId="50" applyNumberFormat="1" applyFont="1" applyBorder="1" applyAlignment="1">
      <alignment horizontal="center" vertical="top"/>
      <protection/>
    </xf>
    <xf numFmtId="0" fontId="27" fillId="0" borderId="55" xfId="49" applyNumberFormat="1" applyFont="1" applyBorder="1" applyAlignment="1">
      <alignment vertical="center"/>
      <protection/>
    </xf>
    <xf numFmtId="0" fontId="25" fillId="0" borderId="0" xfId="50" applyNumberFormat="1" applyFont="1" applyBorder="1" applyAlignment="1">
      <alignment horizontal="center" wrapText="1"/>
      <protection/>
    </xf>
    <xf numFmtId="0" fontId="27" fillId="0" borderId="55" xfId="50" applyNumberFormat="1" applyFont="1" applyBorder="1" applyAlignment="1">
      <alignment horizontal="centerContinuous" vertical="center"/>
      <protection/>
    </xf>
    <xf numFmtId="0" fontId="25" fillId="0" borderId="0" xfId="50" applyFont="1" applyBorder="1" applyAlignment="1">
      <alignment horizontal="centerContinuous" vertical="center"/>
      <protection/>
    </xf>
    <xf numFmtId="0" fontId="25" fillId="0" borderId="31" xfId="50" applyFont="1" applyBorder="1" applyAlignment="1">
      <alignment horizontal="center" vertical="center"/>
      <protection/>
    </xf>
    <xf numFmtId="0" fontId="25" fillId="0" borderId="34" xfId="50" applyFont="1" applyBorder="1" applyAlignment="1">
      <alignment horizontal="center"/>
      <protection/>
    </xf>
    <xf numFmtId="0" fontId="25" fillId="0" borderId="21" xfId="50" applyFont="1" applyBorder="1" applyAlignment="1">
      <alignment horizontal="center"/>
      <protection/>
    </xf>
    <xf numFmtId="0" fontId="25" fillId="0" borderId="20" xfId="50" applyFont="1" applyBorder="1" applyAlignment="1">
      <alignment horizontal="center"/>
      <protection/>
    </xf>
    <xf numFmtId="0" fontId="25" fillId="0" borderId="20" xfId="50" applyFont="1" applyBorder="1">
      <alignment/>
      <protection/>
    </xf>
    <xf numFmtId="0" fontId="25" fillId="0" borderId="0" xfId="50" applyFont="1" applyBorder="1">
      <alignment/>
      <protection/>
    </xf>
    <xf numFmtId="0" fontId="25" fillId="0" borderId="21" xfId="50" applyFont="1" applyBorder="1">
      <alignment/>
      <protection/>
    </xf>
    <xf numFmtId="0" fontId="25" fillId="0" borderId="37" xfId="50" applyFont="1" applyBorder="1" applyAlignment="1" quotePrefix="1">
      <alignment horizontal="left" vertical="center"/>
      <protection/>
    </xf>
    <xf numFmtId="0" fontId="25" fillId="0" borderId="38" xfId="50" applyFont="1" applyBorder="1">
      <alignment/>
      <protection/>
    </xf>
    <xf numFmtId="0" fontId="30" fillId="0" borderId="38" xfId="50" applyFont="1" applyBorder="1">
      <alignment/>
      <protection/>
    </xf>
    <xf numFmtId="0" fontId="25" fillId="0" borderId="39" xfId="50" applyFont="1" applyBorder="1">
      <alignment/>
      <protection/>
    </xf>
    <xf numFmtId="0" fontId="32" fillId="0" borderId="0" xfId="50" applyFont="1">
      <alignment/>
      <protection/>
    </xf>
    <xf numFmtId="0" fontId="25" fillId="0" borderId="0" xfId="50" applyFont="1" applyAlignment="1">
      <alignment horizontal="right"/>
      <protection/>
    </xf>
    <xf numFmtId="0" fontId="25" fillId="0" borderId="0" xfId="50" applyFont="1" applyAlignment="1">
      <alignment horizontal="center" vertical="center" wrapText="1"/>
      <protection/>
    </xf>
    <xf numFmtId="14" fontId="4" fillId="0" borderId="56" xfId="0" applyNumberFormat="1" applyFont="1" applyFill="1" applyBorder="1" applyAlignment="1">
      <alignment horizontal="right" vertical="justify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34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0" fontId="15" fillId="33" borderId="57" xfId="50" applyFont="1" applyFill="1" applyBorder="1">
      <alignment/>
      <protection/>
    </xf>
    <xf numFmtId="0" fontId="15" fillId="33" borderId="36" xfId="50" applyFont="1" applyFill="1" applyBorder="1">
      <alignment/>
      <protection/>
    </xf>
    <xf numFmtId="0" fontId="15" fillId="33" borderId="19" xfId="50" applyFont="1" applyFill="1" applyBorder="1">
      <alignment/>
      <protection/>
    </xf>
    <xf numFmtId="0" fontId="15" fillId="33" borderId="19" xfId="50" applyFont="1" applyFill="1" applyBorder="1" applyAlignment="1">
      <alignment horizontal="left"/>
      <protection/>
    </xf>
    <xf numFmtId="3" fontId="15" fillId="33" borderId="19" xfId="50" applyNumberFormat="1" applyFont="1" applyFill="1" applyBorder="1" applyAlignment="1">
      <alignment horizontal="left" wrapText="1"/>
      <protection/>
    </xf>
    <xf numFmtId="4" fontId="1" fillId="33" borderId="0" xfId="0" applyNumberFormat="1" applyFont="1" applyFill="1" applyBorder="1" applyAlignment="1">
      <alignment horizontal="center"/>
    </xf>
    <xf numFmtId="0" fontId="34" fillId="0" borderId="0" xfId="50" applyFont="1">
      <alignment/>
      <protection/>
    </xf>
    <xf numFmtId="0" fontId="35" fillId="0" borderId="0" xfId="50" applyFont="1" applyBorder="1" applyAlignment="1">
      <alignment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0" xfId="50" applyFont="1" applyAlignment="1">
      <alignment vertical="center"/>
      <protection/>
    </xf>
    <xf numFmtId="0" fontId="34" fillId="0" borderId="0" xfId="50" applyFont="1" applyAlignment="1" quotePrefix="1">
      <alignment horizontal="right" vertical="center"/>
      <protection/>
    </xf>
    <xf numFmtId="0" fontId="35" fillId="0" borderId="37" xfId="50" applyFont="1" applyBorder="1" applyAlignment="1">
      <alignment vertical="center"/>
      <protection/>
    </xf>
    <xf numFmtId="0" fontId="35" fillId="0" borderId="38" xfId="50" applyFont="1" applyBorder="1" applyAlignment="1">
      <alignment vertical="center"/>
      <protection/>
    </xf>
    <xf numFmtId="0" fontId="35" fillId="0" borderId="39" xfId="50" applyFont="1" applyBorder="1" applyAlignment="1">
      <alignment vertical="center"/>
      <protection/>
    </xf>
    <xf numFmtId="0" fontId="34" fillId="0" borderId="39" xfId="50" applyFont="1" applyBorder="1" applyAlignment="1">
      <alignment vertical="center"/>
      <protection/>
    </xf>
    <xf numFmtId="0" fontId="35" fillId="0" borderId="30" xfId="50" applyFont="1" applyBorder="1" applyAlignment="1">
      <alignment horizontal="center" vertical="center"/>
      <protection/>
    </xf>
    <xf numFmtId="0" fontId="35" fillId="0" borderId="40" xfId="50" applyFont="1" applyBorder="1" applyAlignment="1">
      <alignment horizontal="center" vertical="center"/>
      <protection/>
    </xf>
    <xf numFmtId="0" fontId="35" fillId="0" borderId="11" xfId="50" applyFont="1" applyBorder="1" applyAlignment="1">
      <alignment horizontal="centerContinuous" vertical="center"/>
      <protection/>
    </xf>
    <xf numFmtId="0" fontId="35" fillId="0" borderId="10" xfId="50" applyFont="1" applyBorder="1" applyAlignment="1">
      <alignment vertical="center"/>
      <protection/>
    </xf>
    <xf numFmtId="0" fontId="35" fillId="0" borderId="41" xfId="50" applyFont="1" applyBorder="1" applyAlignment="1">
      <alignment vertical="center"/>
      <protection/>
    </xf>
    <xf numFmtId="0" fontId="35" fillId="0" borderId="42" xfId="50" applyFont="1" applyBorder="1" applyAlignment="1">
      <alignment vertical="center"/>
      <protection/>
    </xf>
    <xf numFmtId="0" fontId="35" fillId="0" borderId="43" xfId="50" applyFont="1" applyBorder="1" applyAlignment="1">
      <alignment horizontal="left" vertical="center"/>
      <protection/>
    </xf>
    <xf numFmtId="0" fontId="35" fillId="0" borderId="44" xfId="50" applyFont="1" applyBorder="1" applyAlignment="1">
      <alignment horizontal="center" vertical="center"/>
      <protection/>
    </xf>
    <xf numFmtId="0" fontId="35" fillId="0" borderId="14" xfId="50" applyFont="1" applyBorder="1" applyAlignment="1">
      <alignment vertical="center"/>
      <protection/>
    </xf>
    <xf numFmtId="0" fontId="35" fillId="0" borderId="29" xfId="50" applyFont="1" applyBorder="1" applyAlignment="1">
      <alignment horizontal="left" vertical="center"/>
      <protection/>
    </xf>
    <xf numFmtId="0" fontId="35" fillId="0" borderId="35" xfId="50" applyFont="1" applyBorder="1" applyAlignment="1">
      <alignment horizontal="left" vertical="center"/>
      <protection/>
    </xf>
    <xf numFmtId="0" fontId="35" fillId="0" borderId="45" xfId="50" applyFont="1" applyBorder="1" applyAlignment="1">
      <alignment horizontal="left" vertical="center"/>
      <protection/>
    </xf>
    <xf numFmtId="0" fontId="35" fillId="0" borderId="46" xfId="50" applyFont="1" applyBorder="1" applyAlignment="1">
      <alignment vertical="center"/>
      <protection/>
    </xf>
    <xf numFmtId="0" fontId="35" fillId="0" borderId="47" xfId="50" applyFont="1" applyBorder="1" applyAlignment="1">
      <alignment vertical="center"/>
      <protection/>
    </xf>
    <xf numFmtId="0" fontId="35" fillId="0" borderId="48" xfId="50" applyFont="1" applyBorder="1" applyAlignment="1">
      <alignment vertical="center"/>
      <protection/>
    </xf>
    <xf numFmtId="0" fontId="35" fillId="0" borderId="19" xfId="50" applyFont="1" applyBorder="1" applyAlignment="1">
      <alignment horizontal="center" vertical="center"/>
      <protection/>
    </xf>
    <xf numFmtId="0" fontId="35" fillId="0" borderId="36" xfId="50" applyFont="1" applyBorder="1" applyAlignment="1">
      <alignment horizontal="centerContinuous" vertical="top"/>
      <protection/>
    </xf>
    <xf numFmtId="0" fontId="35" fillId="0" borderId="34" xfId="50" applyFont="1" applyBorder="1" applyAlignment="1" quotePrefix="1">
      <alignment horizontal="centerContinuous"/>
      <protection/>
    </xf>
    <xf numFmtId="202" fontId="34" fillId="0" borderId="30" xfId="50" applyNumberFormat="1" applyFont="1" applyBorder="1" applyAlignment="1">
      <alignment horizontal="center"/>
      <protection/>
    </xf>
    <xf numFmtId="202" fontId="34" fillId="0" borderId="40" xfId="50" applyNumberFormat="1" applyFont="1" applyBorder="1" applyAlignment="1">
      <alignment horizontal="center"/>
      <protection/>
    </xf>
    <xf numFmtId="202" fontId="34" fillId="0" borderId="11" xfId="50" applyNumberFormat="1" applyFont="1" applyBorder="1" applyAlignment="1">
      <alignment horizontal="center"/>
      <protection/>
    </xf>
    <xf numFmtId="0" fontId="34" fillId="0" borderId="11" xfId="50" applyFont="1" applyBorder="1" applyAlignment="1">
      <alignment horizontal="center"/>
      <protection/>
    </xf>
    <xf numFmtId="202" fontId="34" fillId="0" borderId="31" xfId="50" applyNumberFormat="1" applyFont="1" applyBorder="1" applyAlignment="1">
      <alignment horizontal="center"/>
      <protection/>
    </xf>
    <xf numFmtId="0" fontId="34" fillId="0" borderId="31" xfId="50" applyFont="1" applyBorder="1" applyAlignment="1">
      <alignment horizontal="center"/>
      <protection/>
    </xf>
    <xf numFmtId="0" fontId="34" fillId="0" borderId="49" xfId="50" applyFont="1" applyBorder="1" applyAlignment="1">
      <alignment/>
      <protection/>
    </xf>
    <xf numFmtId="0" fontId="34" fillId="0" borderId="50" xfId="50" applyFont="1" applyBorder="1" applyAlignment="1">
      <alignment/>
      <protection/>
    </xf>
    <xf numFmtId="202" fontId="34" fillId="0" borderId="13" xfId="50" applyNumberFormat="1" applyFont="1" applyBorder="1" applyAlignment="1">
      <alignment horizontal="center"/>
      <protection/>
    </xf>
    <xf numFmtId="202" fontId="34" fillId="0" borderId="14" xfId="50" applyNumberFormat="1" applyFont="1" applyBorder="1" applyAlignment="1">
      <alignment horizontal="center"/>
      <protection/>
    </xf>
    <xf numFmtId="202" fontId="34" fillId="0" borderId="18" xfId="50" applyNumberFormat="1" applyFont="1" applyBorder="1" applyAlignment="1">
      <alignment horizontal="center"/>
      <protection/>
    </xf>
    <xf numFmtId="202" fontId="34" fillId="0" borderId="13" xfId="50" applyNumberFormat="1" applyFont="1" applyBorder="1" applyAlignment="1">
      <alignment horizontal="center" vertical="center"/>
      <protection/>
    </xf>
    <xf numFmtId="0" fontId="34" fillId="0" borderId="18" xfId="50" applyFont="1" applyBorder="1" applyAlignment="1">
      <alignment horizontal="center" vertical="center"/>
      <protection/>
    </xf>
    <xf numFmtId="202" fontId="34" fillId="0" borderId="19" xfId="50" applyNumberFormat="1" applyFont="1" applyBorder="1" applyAlignment="1">
      <alignment horizontal="center" vertical="center"/>
      <protection/>
    </xf>
    <xf numFmtId="202" fontId="34" fillId="0" borderId="18" xfId="50" applyNumberFormat="1" applyFont="1" applyBorder="1" applyAlignment="1">
      <alignment horizontal="center" vertical="center"/>
      <protection/>
    </xf>
    <xf numFmtId="0" fontId="34" fillId="0" borderId="44" xfId="50" applyFont="1" applyBorder="1">
      <alignment/>
      <protection/>
    </xf>
    <xf numFmtId="0" fontId="34" fillId="0" borderId="51" xfId="50" applyFont="1" applyBorder="1">
      <alignment/>
      <protection/>
    </xf>
    <xf numFmtId="4" fontId="34" fillId="0" borderId="51" xfId="50" applyNumberFormat="1" applyFont="1" applyBorder="1">
      <alignment/>
      <protection/>
    </xf>
    <xf numFmtId="202" fontId="34" fillId="0" borderId="52" xfId="50" applyNumberFormat="1" applyFont="1" applyBorder="1" applyAlignment="1">
      <alignment horizontal="center"/>
      <protection/>
    </xf>
    <xf numFmtId="202" fontId="34" fillId="0" borderId="53" xfId="50" applyNumberFormat="1" applyFont="1" applyBorder="1" applyAlignment="1">
      <alignment horizontal="center"/>
      <protection/>
    </xf>
    <xf numFmtId="0" fontId="34" fillId="0" borderId="44" xfId="50" applyFont="1" applyBorder="1" applyAlignment="1">
      <alignment/>
      <protection/>
    </xf>
    <xf numFmtId="0" fontId="34" fillId="0" borderId="54" xfId="50" applyFont="1" applyBorder="1">
      <alignment/>
      <protection/>
    </xf>
    <xf numFmtId="202" fontId="34" fillId="0" borderId="13" xfId="50" applyNumberFormat="1" applyFont="1" applyBorder="1" applyAlignment="1" quotePrefix="1">
      <alignment horizontal="center" vertical="center"/>
      <protection/>
    </xf>
    <xf numFmtId="0" fontId="34" fillId="0" borderId="44" xfId="50" applyFont="1" applyBorder="1" applyAlignment="1" quotePrefix="1">
      <alignment horizontal="centerContinuous"/>
      <protection/>
    </xf>
    <xf numFmtId="0" fontId="38" fillId="0" borderId="44" xfId="50" applyFont="1" applyBorder="1" applyAlignment="1">
      <alignment vertical="center"/>
      <protection/>
    </xf>
    <xf numFmtId="0" fontId="38" fillId="0" borderId="55" xfId="50" applyFont="1" applyFill="1" applyBorder="1">
      <alignment/>
      <protection/>
    </xf>
    <xf numFmtId="0" fontId="35" fillId="0" borderId="0" xfId="50" applyFont="1" applyBorder="1" applyAlignment="1" quotePrefix="1">
      <alignment vertical="center"/>
      <protection/>
    </xf>
    <xf numFmtId="0" fontId="34" fillId="0" borderId="0" xfId="50" applyFont="1" applyBorder="1" applyAlignment="1" quotePrefix="1">
      <alignment vertical="center"/>
      <protection/>
    </xf>
    <xf numFmtId="0" fontId="39" fillId="0" borderId="0" xfId="50" applyFont="1" applyBorder="1" applyAlignment="1">
      <alignment/>
      <protection/>
    </xf>
    <xf numFmtId="0" fontId="34" fillId="0" borderId="0" xfId="50" applyFont="1" applyBorder="1" applyAlignment="1">
      <alignment/>
      <protection/>
    </xf>
    <xf numFmtId="3" fontId="34" fillId="0" borderId="0" xfId="50" applyNumberFormat="1" applyFont="1" applyBorder="1" applyAlignment="1">
      <alignment/>
      <protection/>
    </xf>
    <xf numFmtId="0" fontId="34" fillId="0" borderId="0" xfId="50" applyFont="1" applyBorder="1" applyAlignment="1">
      <alignment horizontal="center"/>
      <protection/>
    </xf>
    <xf numFmtId="0" fontId="34" fillId="0" borderId="55" xfId="49" applyNumberFormat="1" applyFont="1" applyBorder="1" applyAlignment="1">
      <alignment vertical="center"/>
      <protection/>
    </xf>
    <xf numFmtId="14" fontId="34" fillId="0" borderId="0" xfId="50" applyNumberFormat="1" applyFont="1" applyBorder="1" applyAlignment="1">
      <alignment horizontal="center" vertical="center"/>
      <protection/>
    </xf>
    <xf numFmtId="0" fontId="34" fillId="0" borderId="55" xfId="49" applyNumberFormat="1" applyFont="1" applyBorder="1" applyAlignment="1">
      <alignment/>
      <protection/>
    </xf>
    <xf numFmtId="0" fontId="34" fillId="0" borderId="0" xfId="50" applyNumberFormat="1" applyFont="1" applyBorder="1" applyAlignment="1">
      <alignment horizontal="center" vertical="top"/>
      <protection/>
    </xf>
    <xf numFmtId="0" fontId="36" fillId="0" borderId="55" xfId="49" applyNumberFormat="1" applyFont="1" applyBorder="1" applyAlignment="1">
      <alignment vertical="center"/>
      <protection/>
    </xf>
    <xf numFmtId="0" fontId="34" fillId="0" borderId="0" xfId="50" applyNumberFormat="1" applyFont="1" applyBorder="1" applyAlignment="1">
      <alignment horizontal="center" wrapText="1"/>
      <protection/>
    </xf>
    <xf numFmtId="0" fontId="36" fillId="0" borderId="55" xfId="50" applyNumberFormat="1" applyFont="1" applyBorder="1" applyAlignment="1">
      <alignment horizontal="centerContinuous" vertical="center"/>
      <protection/>
    </xf>
    <xf numFmtId="0" fontId="34" fillId="0" borderId="0" xfId="50" applyFont="1" applyBorder="1" applyAlignment="1">
      <alignment horizontal="centerContinuous" vertical="center"/>
      <protection/>
    </xf>
    <xf numFmtId="0" fontId="34" fillId="0" borderId="31" xfId="50" applyFont="1" applyBorder="1" applyAlignment="1">
      <alignment horizontal="center" vertical="center"/>
      <protection/>
    </xf>
    <xf numFmtId="0" fontId="34" fillId="0" borderId="34" xfId="50" applyFont="1" applyBorder="1" applyAlignment="1">
      <alignment horizontal="center"/>
      <protection/>
    </xf>
    <xf numFmtId="0" fontId="34" fillId="0" borderId="21" xfId="50" applyFont="1" applyBorder="1" applyAlignment="1">
      <alignment horizontal="center"/>
      <protection/>
    </xf>
    <xf numFmtId="0" fontId="34" fillId="0" borderId="20" xfId="50" applyFont="1" applyBorder="1" applyAlignment="1">
      <alignment horizontal="center"/>
      <protection/>
    </xf>
    <xf numFmtId="0" fontId="34" fillId="0" borderId="20" xfId="50" applyFont="1" applyBorder="1">
      <alignment/>
      <protection/>
    </xf>
    <xf numFmtId="0" fontId="34" fillId="0" borderId="0" xfId="50" applyFont="1" applyBorder="1">
      <alignment/>
      <protection/>
    </xf>
    <xf numFmtId="0" fontId="34" fillId="0" borderId="21" xfId="50" applyFont="1" applyBorder="1">
      <alignment/>
      <protection/>
    </xf>
    <xf numFmtId="0" fontId="34" fillId="0" borderId="37" xfId="50" applyFont="1" applyBorder="1" applyAlignment="1" quotePrefix="1">
      <alignment horizontal="left" vertical="center"/>
      <protection/>
    </xf>
    <xf numFmtId="0" fontId="34" fillId="0" borderId="38" xfId="50" applyFont="1" applyBorder="1">
      <alignment/>
      <protection/>
    </xf>
    <xf numFmtId="0" fontId="39" fillId="0" borderId="38" xfId="50" applyFont="1" applyBorder="1">
      <alignment/>
      <protection/>
    </xf>
    <xf numFmtId="0" fontId="34" fillId="0" borderId="39" xfId="50" applyFont="1" applyBorder="1">
      <alignment/>
      <protection/>
    </xf>
    <xf numFmtId="0" fontId="41" fillId="0" borderId="0" xfId="50" applyFont="1">
      <alignment/>
      <protection/>
    </xf>
    <xf numFmtId="0" fontId="34" fillId="0" borderId="0" xfId="50" applyFont="1" applyAlignment="1">
      <alignment horizontal="right"/>
      <protection/>
    </xf>
    <xf numFmtId="0" fontId="34" fillId="0" borderId="0" xfId="50" applyFont="1" applyAlignment="1">
      <alignment horizontal="center" vertical="center" wrapText="1"/>
      <protection/>
    </xf>
    <xf numFmtId="0" fontId="42" fillId="33" borderId="36" xfId="50" applyFont="1" applyFill="1" applyBorder="1" applyAlignment="1">
      <alignment horizontal="left" vertical="center"/>
      <protection/>
    </xf>
    <xf numFmtId="0" fontId="42" fillId="33" borderId="18" xfId="50" applyFont="1" applyFill="1" applyBorder="1" applyAlignment="1">
      <alignment horizontal="left" vertical="center"/>
      <protection/>
    </xf>
    <xf numFmtId="49" fontId="9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0" fontId="4" fillId="0" borderId="18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4" fontId="4" fillId="0" borderId="18" xfId="0" applyNumberFormat="1" applyFont="1" applyFill="1" applyBorder="1" applyAlignment="1">
      <alignment horizontal="left" vertical="justify"/>
    </xf>
    <xf numFmtId="0" fontId="4" fillId="0" borderId="56" xfId="0" applyFont="1" applyBorder="1" applyAlignment="1">
      <alignment horizontal="center" vertical="justify"/>
    </xf>
    <xf numFmtId="0" fontId="4" fillId="0" borderId="58" xfId="0" applyFont="1" applyBorder="1" applyAlignment="1">
      <alignment horizontal="justify" vertical="center"/>
    </xf>
    <xf numFmtId="14" fontId="4" fillId="0" borderId="18" xfId="0" applyNumberFormat="1" applyFont="1" applyFill="1" applyBorder="1" applyAlignment="1">
      <alignment horizontal="left"/>
    </xf>
    <xf numFmtId="14" fontId="1" fillId="0" borderId="18" xfId="0" applyNumberFormat="1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4" fontId="4" fillId="0" borderId="58" xfId="0" applyNumberFormat="1" applyFont="1" applyBorder="1" applyAlignment="1">
      <alignment horizontal="left"/>
    </xf>
    <xf numFmtId="14" fontId="9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82" fontId="9" fillId="33" borderId="59" xfId="0" applyNumberFormat="1" applyFont="1" applyFill="1" applyBorder="1" applyAlignment="1">
      <alignment horizontal="center" vertical="center"/>
    </xf>
    <xf numFmtId="182" fontId="9" fillId="33" borderId="60" xfId="0" applyNumberFormat="1" applyFont="1" applyFill="1" applyBorder="1" applyAlignment="1">
      <alignment horizontal="center" vertical="center"/>
    </xf>
    <xf numFmtId="182" fontId="9" fillId="33" borderId="61" xfId="0" applyNumberFormat="1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/>
    </xf>
    <xf numFmtId="0" fontId="18" fillId="0" borderId="0" xfId="0" applyFont="1" applyBorder="1" applyAlignment="1">
      <alignment/>
    </xf>
    <xf numFmtId="185" fontId="9" fillId="33" borderId="20" xfId="0" applyNumberFormat="1" applyFont="1" applyFill="1" applyBorder="1" applyAlignment="1">
      <alignment/>
    </xf>
    <xf numFmtId="14" fontId="9" fillId="33" borderId="0" xfId="0" applyNumberFormat="1" applyFont="1" applyFill="1" applyBorder="1" applyAlignment="1">
      <alignment horizontal="right"/>
    </xf>
    <xf numFmtId="0" fontId="25" fillId="0" borderId="64" xfId="50" applyFont="1" applyBorder="1" applyAlignment="1">
      <alignment horizontal="center"/>
      <protection/>
    </xf>
    <xf numFmtId="0" fontId="25" fillId="0" borderId="65" xfId="50" applyFont="1" applyBorder="1" applyAlignment="1">
      <alignment horizontal="center"/>
      <protection/>
    </xf>
    <xf numFmtId="202" fontId="25" fillId="0" borderId="43" xfId="50" applyNumberFormat="1" applyFont="1" applyBorder="1" applyAlignment="1">
      <alignment horizontal="center"/>
      <protection/>
    </xf>
    <xf numFmtId="202" fontId="25" fillId="0" borderId="65" xfId="50" applyNumberFormat="1" applyFont="1" applyBorder="1" applyAlignment="1">
      <alignment horizontal="center"/>
      <protection/>
    </xf>
    <xf numFmtId="0" fontId="25" fillId="0" borderId="13" xfId="50" applyFont="1" applyBorder="1" applyAlignment="1">
      <alignment horizontal="center"/>
      <protection/>
    </xf>
    <xf numFmtId="0" fontId="25" fillId="0" borderId="19" xfId="50" applyFont="1" applyBorder="1" applyAlignment="1">
      <alignment horizontal="center"/>
      <protection/>
    </xf>
    <xf numFmtId="4" fontId="27" fillId="0" borderId="64" xfId="0" applyNumberFormat="1" applyFont="1" applyBorder="1" applyAlignment="1">
      <alignment horizontal="right"/>
    </xf>
    <xf numFmtId="4" fontId="27" fillId="0" borderId="65" xfId="0" applyNumberFormat="1" applyFont="1" applyBorder="1" applyAlignment="1">
      <alignment horizontal="right"/>
    </xf>
    <xf numFmtId="4" fontId="27" fillId="0" borderId="44" xfId="0" applyNumberFormat="1" applyFont="1" applyBorder="1" applyAlignment="1">
      <alignment horizontal="right"/>
    </xf>
    <xf numFmtId="0" fontId="25" fillId="0" borderId="13" xfId="50" applyFont="1" applyBorder="1" applyAlignment="1">
      <alignment horizontal="center" vertical="center"/>
      <protection/>
    </xf>
    <xf numFmtId="0" fontId="25" fillId="0" borderId="19" xfId="50" applyFont="1" applyBorder="1" applyAlignment="1">
      <alignment horizontal="center" vertical="center"/>
      <protection/>
    </xf>
    <xf numFmtId="202" fontId="25" fillId="0" borderId="44" xfId="50" applyNumberFormat="1" applyFont="1" applyBorder="1" applyAlignment="1">
      <alignment horizontal="center"/>
      <protection/>
    </xf>
    <xf numFmtId="202" fontId="25" fillId="0" borderId="64" xfId="50" applyNumberFormat="1" applyFont="1" applyBorder="1" applyAlignment="1">
      <alignment horizontal="center"/>
      <protection/>
    </xf>
    <xf numFmtId="0" fontId="25" fillId="0" borderId="30" xfId="50" applyFont="1" applyBorder="1" applyAlignment="1">
      <alignment horizontal="center"/>
      <protection/>
    </xf>
    <xf numFmtId="0" fontId="25" fillId="0" borderId="31" xfId="50" applyFont="1" applyBorder="1" applyAlignment="1">
      <alignment horizontal="center"/>
      <protection/>
    </xf>
    <xf numFmtId="4" fontId="27" fillId="0" borderId="10" xfId="0" applyNumberFormat="1" applyFont="1" applyBorder="1" applyAlignment="1">
      <alignment horizontal="right"/>
    </xf>
    <xf numFmtId="4" fontId="27" fillId="0" borderId="42" xfId="0" applyNumberFormat="1" applyFont="1" applyBorder="1" applyAlignment="1">
      <alignment horizontal="right"/>
    </xf>
    <xf numFmtId="14" fontId="26" fillId="0" borderId="55" xfId="50" applyNumberFormat="1" applyFont="1" applyBorder="1" applyAlignment="1">
      <alignment horizontal="left" vertical="center"/>
      <protection/>
    </xf>
    <xf numFmtId="0" fontId="26" fillId="0" borderId="55" xfId="50" applyFont="1" applyBorder="1" applyAlignment="1">
      <alignment horizontal="left" vertical="center"/>
      <protection/>
    </xf>
    <xf numFmtId="0" fontId="26" fillId="0" borderId="19" xfId="50" applyFont="1" applyBorder="1" applyAlignment="1">
      <alignment horizontal="center" vertical="center"/>
      <protection/>
    </xf>
    <xf numFmtId="0" fontId="26" fillId="0" borderId="34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/>
      <protection/>
    </xf>
    <xf numFmtId="0" fontId="25" fillId="0" borderId="42" xfId="50" applyFont="1" applyBorder="1" applyAlignment="1">
      <alignment horizontal="center"/>
      <protection/>
    </xf>
    <xf numFmtId="14" fontId="26" fillId="0" borderId="30" xfId="50" applyNumberFormat="1" applyFont="1" applyBorder="1" applyAlignment="1">
      <alignment horizontal="center" vertical="center"/>
      <protection/>
    </xf>
    <xf numFmtId="0" fontId="26" fillId="0" borderId="31" xfId="50" applyFont="1" applyBorder="1" applyAlignment="1">
      <alignment horizontal="center" vertical="center"/>
      <protection/>
    </xf>
    <xf numFmtId="0" fontId="26" fillId="0" borderId="13" xfId="50" applyFont="1" applyBorder="1" applyAlignment="1">
      <alignment horizontal="center" vertical="center"/>
      <protection/>
    </xf>
    <xf numFmtId="0" fontId="26" fillId="0" borderId="32" xfId="50" applyFont="1" applyBorder="1" applyAlignment="1">
      <alignment horizontal="center" vertical="center"/>
      <protection/>
    </xf>
    <xf numFmtId="0" fontId="26" fillId="0" borderId="30" xfId="50" applyFont="1" applyBorder="1" applyAlignment="1">
      <alignment horizontal="center" vertical="center" wrapText="1"/>
      <protection/>
    </xf>
    <xf numFmtId="0" fontId="26" fillId="0" borderId="40" xfId="50" applyFont="1" applyBorder="1" applyAlignment="1">
      <alignment horizontal="center" vertical="center" wrapText="1"/>
      <protection/>
    </xf>
    <xf numFmtId="0" fontId="26" fillId="0" borderId="11" xfId="50" applyFont="1" applyBorder="1" applyAlignment="1">
      <alignment horizontal="center" vertical="center" wrapText="1"/>
      <protection/>
    </xf>
    <xf numFmtId="0" fontId="26" fillId="0" borderId="31" xfId="50" applyFont="1" applyBorder="1" applyAlignment="1">
      <alignment horizontal="center" vertical="center" wrapText="1"/>
      <protection/>
    </xf>
    <xf numFmtId="0" fontId="26" fillId="0" borderId="13" xfId="50" applyFont="1" applyBorder="1" applyAlignment="1">
      <alignment horizontal="center" vertical="center" wrapText="1"/>
      <protection/>
    </xf>
    <xf numFmtId="0" fontId="26" fillId="0" borderId="14" xfId="50" applyFont="1" applyBorder="1" applyAlignment="1">
      <alignment horizontal="center" vertical="center" wrapText="1"/>
      <protection/>
    </xf>
    <xf numFmtId="0" fontId="26" fillId="0" borderId="18" xfId="50" applyFont="1" applyBorder="1" applyAlignment="1">
      <alignment horizontal="center" vertical="center" wrapText="1"/>
      <protection/>
    </xf>
    <xf numFmtId="0" fontId="26" fillId="0" borderId="19" xfId="50" applyFont="1" applyBorder="1" applyAlignment="1">
      <alignment horizontal="center" vertical="center" wrapText="1"/>
      <protection/>
    </xf>
    <xf numFmtId="0" fontId="26" fillId="0" borderId="30" xfId="50" applyFont="1" applyBorder="1" applyAlignment="1" quotePrefix="1">
      <alignment horizontal="center" vertical="center" wrapText="1"/>
      <protection/>
    </xf>
    <xf numFmtId="0" fontId="26" fillId="0" borderId="11" xfId="50" applyFont="1" applyBorder="1" applyAlignment="1" quotePrefix="1">
      <alignment horizontal="center" vertical="center" wrapText="1"/>
      <protection/>
    </xf>
    <xf numFmtId="0" fontId="26" fillId="0" borderId="31" xfId="50" applyFont="1" applyBorder="1" applyAlignment="1" quotePrefix="1">
      <alignment horizontal="center" vertical="center" wrapText="1"/>
      <protection/>
    </xf>
    <xf numFmtId="0" fontId="26" fillId="0" borderId="13" xfId="50" applyFont="1" applyBorder="1" applyAlignment="1" quotePrefix="1">
      <alignment horizontal="center" vertical="center" wrapText="1"/>
      <protection/>
    </xf>
    <xf numFmtId="0" fontId="26" fillId="0" borderId="18" xfId="50" applyFont="1" applyBorder="1" applyAlignment="1" quotePrefix="1">
      <alignment horizontal="center" vertical="center" wrapText="1"/>
      <protection/>
    </xf>
    <xf numFmtId="0" fontId="26" fillId="0" borderId="19" xfId="50" applyFont="1" applyBorder="1" applyAlignment="1" quotePrefix="1">
      <alignment horizontal="center" vertical="center" wrapText="1"/>
      <protection/>
    </xf>
    <xf numFmtId="0" fontId="26" fillId="0" borderId="66" xfId="50" applyFont="1" applyBorder="1" applyAlignment="1">
      <alignment horizontal="center"/>
      <protection/>
    </xf>
    <xf numFmtId="0" fontId="26" fillId="0" borderId="57" xfId="50" applyFont="1" applyBorder="1" applyAlignment="1">
      <alignment horizontal="center"/>
      <protection/>
    </xf>
    <xf numFmtId="0" fontId="26" fillId="0" borderId="45" xfId="50" applyFont="1" applyBorder="1" applyAlignment="1">
      <alignment horizontal="center" vertical="center"/>
      <protection/>
    </xf>
    <xf numFmtId="0" fontId="26" fillId="0" borderId="67" xfId="50" applyFont="1" applyBorder="1" applyAlignment="1">
      <alignment horizontal="center" vertical="center"/>
      <protection/>
    </xf>
    <xf numFmtId="0" fontId="26" fillId="0" borderId="68" xfId="50" applyFont="1" applyBorder="1" applyAlignment="1">
      <alignment horizontal="center"/>
      <protection/>
    </xf>
    <xf numFmtId="0" fontId="26" fillId="0" borderId="69" xfId="50" applyFont="1" applyBorder="1" applyAlignment="1" quotePrefix="1">
      <alignment horizontal="left" vertical="center" wrapText="1"/>
      <protection/>
    </xf>
    <xf numFmtId="0" fontId="26" fillId="0" borderId="12" xfId="50" applyFont="1" applyBorder="1" applyAlignment="1" quotePrefix="1">
      <alignment horizontal="left" vertical="center" wrapText="1"/>
      <protection/>
    </xf>
    <xf numFmtId="0" fontId="26" fillId="0" borderId="20" xfId="50" applyFont="1" applyBorder="1" applyAlignment="1" quotePrefix="1">
      <alignment horizontal="left" vertical="center" wrapText="1"/>
      <protection/>
    </xf>
    <xf numFmtId="0" fontId="26" fillId="0" borderId="21" xfId="50" applyFont="1" applyBorder="1" applyAlignment="1" quotePrefix="1">
      <alignment horizontal="left" vertical="center" wrapText="1"/>
      <protection/>
    </xf>
    <xf numFmtId="14" fontId="26" fillId="0" borderId="55" xfId="50" applyNumberFormat="1" applyFont="1" applyBorder="1" applyAlignment="1">
      <alignment horizontal="left" vertical="center" wrapText="1"/>
      <protection/>
    </xf>
    <xf numFmtId="0" fontId="26" fillId="0" borderId="55" xfId="50" applyFont="1" applyBorder="1" applyAlignment="1">
      <alignment horizontal="left" vertical="center" wrapText="1"/>
      <protection/>
    </xf>
    <xf numFmtId="0" fontId="24" fillId="0" borderId="0" xfId="50" applyFont="1" applyAlignment="1">
      <alignment horizontal="center" vertical="center"/>
      <protection/>
    </xf>
    <xf numFmtId="180" fontId="26" fillId="0" borderId="55" xfId="50" applyNumberFormat="1" applyFont="1" applyBorder="1" applyAlignment="1">
      <alignment horizontal="left" vertical="center"/>
      <protection/>
    </xf>
    <xf numFmtId="0" fontId="25" fillId="0" borderId="30" xfId="50" applyFont="1" applyBorder="1" applyAlignment="1">
      <alignment horizontal="center" vertical="center" textRotation="90"/>
      <protection/>
    </xf>
    <xf numFmtId="0" fontId="25" fillId="0" borderId="64" xfId="50" applyFont="1" applyBorder="1" applyAlignment="1">
      <alignment horizontal="center" vertical="center" textRotation="90"/>
      <protection/>
    </xf>
    <xf numFmtId="0" fontId="25" fillId="0" borderId="13" xfId="50" applyFont="1" applyBorder="1" applyAlignment="1">
      <alignment horizontal="center" vertical="center" textRotation="90"/>
      <protection/>
    </xf>
    <xf numFmtId="0" fontId="25" fillId="0" borderId="32" xfId="50" applyFont="1" applyBorder="1" applyAlignment="1">
      <alignment horizontal="center" vertical="center" textRotation="90"/>
      <protection/>
    </xf>
    <xf numFmtId="0" fontId="26" fillId="0" borderId="68" xfId="50" applyFont="1" applyBorder="1" applyAlignment="1">
      <alignment horizontal="left" vertical="center"/>
      <protection/>
    </xf>
    <xf numFmtId="0" fontId="26" fillId="0" borderId="11" xfId="50" applyFont="1" applyBorder="1" applyAlignment="1">
      <alignment horizontal="center" vertical="center"/>
      <protection/>
    </xf>
    <xf numFmtId="0" fontId="26" fillId="0" borderId="53" xfId="50" applyFont="1" applyBorder="1" applyAlignment="1">
      <alignment horizontal="center" vertical="center"/>
      <protection/>
    </xf>
    <xf numFmtId="0" fontId="26" fillId="0" borderId="58" xfId="50" applyFont="1" applyBorder="1" applyAlignment="1">
      <alignment horizontal="center" vertical="center"/>
      <protection/>
    </xf>
    <xf numFmtId="0" fontId="26" fillId="0" borderId="15" xfId="50" applyFont="1" applyBorder="1" applyAlignment="1">
      <alignment horizontal="center" vertical="center"/>
      <protection/>
    </xf>
    <xf numFmtId="0" fontId="26" fillId="0" borderId="35" xfId="50" applyFont="1" applyBorder="1" applyAlignment="1">
      <alignment horizontal="center" vertical="center"/>
      <protection/>
    </xf>
    <xf numFmtId="0" fontId="26" fillId="0" borderId="17" xfId="50" applyFont="1" applyBorder="1" applyAlignment="1">
      <alignment horizontal="center" vertical="center"/>
      <protection/>
    </xf>
    <xf numFmtId="0" fontId="26" fillId="0" borderId="30" xfId="50" applyFont="1" applyBorder="1" applyAlignment="1" quotePrefix="1">
      <alignment horizontal="left" vertical="center"/>
      <protection/>
    </xf>
    <xf numFmtId="0" fontId="26" fillId="0" borderId="11" xfId="50" applyFont="1" applyBorder="1" applyAlignment="1" quotePrefix="1">
      <alignment horizontal="left" vertical="center"/>
      <protection/>
    </xf>
    <xf numFmtId="0" fontId="26" fillId="0" borderId="31" xfId="50" applyFont="1" applyBorder="1" applyAlignment="1" quotePrefix="1">
      <alignment horizontal="left" vertical="center"/>
      <protection/>
    </xf>
    <xf numFmtId="0" fontId="26" fillId="0" borderId="28" xfId="50" applyFont="1" applyBorder="1" applyAlignment="1">
      <alignment horizontal="center" vertical="center"/>
      <protection/>
    </xf>
    <xf numFmtId="0" fontId="26" fillId="0" borderId="29" xfId="50" applyFont="1" applyBorder="1" applyAlignment="1">
      <alignment horizontal="left" vertical="center"/>
      <protection/>
    </xf>
    <xf numFmtId="0" fontId="26" fillId="0" borderId="45" xfId="50" applyFont="1" applyBorder="1" applyAlignment="1">
      <alignment horizontal="left" vertical="center"/>
      <protection/>
    </xf>
    <xf numFmtId="0" fontId="26" fillId="0" borderId="28" xfId="50" applyFont="1" applyBorder="1" applyAlignment="1">
      <alignment horizontal="left" vertical="center"/>
      <protection/>
    </xf>
    <xf numFmtId="0" fontId="26" fillId="0" borderId="58" xfId="50" applyFont="1" applyBorder="1" applyAlignment="1">
      <alignment horizontal="left" vertical="center"/>
      <protection/>
    </xf>
    <xf numFmtId="0" fontId="25" fillId="0" borderId="55" xfId="50" applyFont="1" applyBorder="1" applyAlignment="1">
      <alignment horizontal="left" vertical="center"/>
      <protection/>
    </xf>
    <xf numFmtId="0" fontId="26" fillId="0" borderId="18" xfId="50" applyFont="1" applyBorder="1" applyAlignment="1">
      <alignment horizontal="left" vertical="center"/>
      <protection/>
    </xf>
    <xf numFmtId="0" fontId="26" fillId="0" borderId="33" xfId="50" applyFont="1" applyBorder="1" applyAlignment="1">
      <alignment horizontal="left" vertical="center"/>
      <protection/>
    </xf>
    <xf numFmtId="0" fontId="26" fillId="0" borderId="70" xfId="50" applyFont="1" applyBorder="1" applyAlignment="1">
      <alignment horizontal="center" vertical="center"/>
      <protection/>
    </xf>
    <xf numFmtId="0" fontId="26" fillId="0" borderId="71" xfId="50" applyFont="1" applyBorder="1" applyAlignment="1">
      <alignment horizontal="center" vertical="center"/>
      <protection/>
    </xf>
    <xf numFmtId="0" fontId="26" fillId="0" borderId="72" xfId="50" applyFont="1" applyBorder="1" applyAlignment="1">
      <alignment horizontal="center" vertical="center"/>
      <protection/>
    </xf>
    <xf numFmtId="0" fontId="25" fillId="0" borderId="50" xfId="50" applyFont="1" applyBorder="1" applyAlignment="1">
      <alignment horizontal="center" vertical="center"/>
      <protection/>
    </xf>
    <xf numFmtId="0" fontId="25" fillId="0" borderId="51" xfId="50" applyFont="1" applyBorder="1" applyAlignment="1">
      <alignment horizontal="center" vertical="center"/>
      <protection/>
    </xf>
    <xf numFmtId="0" fontId="25" fillId="0" borderId="73" xfId="50" applyFont="1" applyBorder="1" applyAlignment="1">
      <alignment horizontal="center" vertical="center"/>
      <protection/>
    </xf>
    <xf numFmtId="0" fontId="26" fillId="0" borderId="56" xfId="50" applyFont="1" applyBorder="1" applyAlignment="1">
      <alignment horizontal="center" vertical="top"/>
      <protection/>
    </xf>
    <xf numFmtId="0" fontId="26" fillId="0" borderId="36" xfId="50" applyFont="1" applyBorder="1" applyAlignment="1">
      <alignment horizontal="center" vertical="top"/>
      <protection/>
    </xf>
    <xf numFmtId="0" fontId="26" fillId="0" borderId="52" xfId="50" applyFont="1" applyBorder="1" applyAlignment="1">
      <alignment horizontal="center" vertical="top"/>
      <protection/>
    </xf>
    <xf numFmtId="0" fontId="26" fillId="0" borderId="49" xfId="50" applyFont="1" applyBorder="1" applyAlignment="1">
      <alignment horizontal="center" vertical="top"/>
      <protection/>
    </xf>
    <xf numFmtId="0" fontId="26" fillId="0" borderId="53" xfId="50" applyFont="1" applyBorder="1" applyAlignment="1">
      <alignment horizontal="center" vertical="top"/>
      <protection/>
    </xf>
    <xf numFmtId="0" fontId="26" fillId="0" borderId="30" xfId="50" applyFont="1" applyBorder="1" applyAlignment="1">
      <alignment horizontal="center" vertical="center"/>
      <protection/>
    </xf>
    <xf numFmtId="0" fontId="26" fillId="0" borderId="18" xfId="50" applyFont="1" applyBorder="1" applyAlignment="1">
      <alignment horizontal="center" vertical="center"/>
      <protection/>
    </xf>
    <xf numFmtId="0" fontId="26" fillId="0" borderId="33" xfId="50" applyFont="1" applyBorder="1" applyAlignment="1">
      <alignment horizontal="center" vertical="center"/>
      <protection/>
    </xf>
    <xf numFmtId="0" fontId="26" fillId="0" borderId="46" xfId="50" applyFont="1" applyBorder="1" applyAlignment="1">
      <alignment horizontal="center" vertical="center"/>
      <protection/>
    </xf>
    <xf numFmtId="0" fontId="26" fillId="0" borderId="48" xfId="50" applyFont="1" applyBorder="1" applyAlignment="1">
      <alignment horizontal="center" vertical="center"/>
      <protection/>
    </xf>
    <xf numFmtId="0" fontId="26" fillId="0" borderId="22" xfId="50" applyFont="1" applyBorder="1" applyAlignment="1">
      <alignment horizontal="center" vertical="center"/>
      <protection/>
    </xf>
    <xf numFmtId="0" fontId="26" fillId="0" borderId="24" xfId="50" applyFont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" fontId="27" fillId="0" borderId="41" xfId="0" applyNumberFormat="1" applyFont="1" applyBorder="1" applyAlignment="1">
      <alignment horizontal="right"/>
    </xf>
    <xf numFmtId="0" fontId="28" fillId="0" borderId="70" xfId="50" applyFont="1" applyFill="1" applyBorder="1" applyAlignment="1">
      <alignment horizontal="right" vertical="center"/>
      <protection/>
    </xf>
    <xf numFmtId="0" fontId="28" fillId="0" borderId="71" xfId="50" applyFont="1" applyFill="1" applyBorder="1" applyAlignment="1">
      <alignment horizontal="right" vertical="center"/>
      <protection/>
    </xf>
    <xf numFmtId="0" fontId="28" fillId="0" borderId="72" xfId="50" applyFont="1" applyFill="1" applyBorder="1" applyAlignment="1">
      <alignment horizontal="right" vertical="center"/>
      <protection/>
    </xf>
    <xf numFmtId="4" fontId="27" fillId="0" borderId="37" xfId="50" applyNumberFormat="1" applyFont="1" applyBorder="1" applyAlignment="1">
      <alignment horizontal="right" vertical="center"/>
      <protection/>
    </xf>
    <xf numFmtId="4" fontId="27" fillId="0" borderId="39" xfId="50" applyNumberFormat="1" applyFont="1" applyBorder="1" applyAlignment="1">
      <alignment horizontal="right" vertical="center"/>
      <protection/>
    </xf>
    <xf numFmtId="4" fontId="27" fillId="0" borderId="37" xfId="0" applyNumberFormat="1" applyFont="1" applyBorder="1" applyAlignment="1">
      <alignment horizontal="right"/>
    </xf>
    <xf numFmtId="4" fontId="27" fillId="0" borderId="38" xfId="0" applyNumberFormat="1" applyFont="1" applyBorder="1" applyAlignment="1">
      <alignment horizontal="right"/>
    </xf>
    <xf numFmtId="4" fontId="27" fillId="0" borderId="39" xfId="0" applyNumberFormat="1" applyFont="1" applyBorder="1" applyAlignment="1">
      <alignment horizontal="right"/>
    </xf>
    <xf numFmtId="0" fontId="27" fillId="0" borderId="20" xfId="50" applyFont="1" applyBorder="1" applyAlignment="1">
      <alignment horizontal="left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25" fillId="0" borderId="21" xfId="50" applyFont="1" applyBorder="1" applyAlignment="1">
      <alignment horizontal="left" vertical="center"/>
      <protection/>
    </xf>
    <xf numFmtId="0" fontId="25" fillId="0" borderId="74" xfId="50" applyNumberFormat="1" applyFont="1" applyBorder="1" applyAlignment="1">
      <alignment horizontal="center" vertical="center" wrapText="1"/>
      <protection/>
    </xf>
    <xf numFmtId="0" fontId="25" fillId="0" borderId="42" xfId="50" applyNumberFormat="1" applyFont="1" applyBorder="1" applyAlignment="1">
      <alignment horizontal="center" vertical="center" wrapText="1"/>
      <protection/>
    </xf>
    <xf numFmtId="0" fontId="25" fillId="0" borderId="30" xfId="50" applyNumberFormat="1" applyFont="1" applyBorder="1" applyAlignment="1">
      <alignment horizontal="center" vertical="center" wrapText="1"/>
      <protection/>
    </xf>
    <xf numFmtId="0" fontId="25" fillId="0" borderId="11" xfId="50" applyNumberFormat="1" applyFont="1" applyBorder="1" applyAlignment="1">
      <alignment horizontal="center" vertical="center" wrapText="1"/>
      <protection/>
    </xf>
    <xf numFmtId="0" fontId="25" fillId="0" borderId="31" xfId="50" applyNumberFormat="1" applyFont="1" applyBorder="1" applyAlignment="1">
      <alignment horizontal="center" vertical="center" wrapText="1"/>
      <protection/>
    </xf>
    <xf numFmtId="0" fontId="25" fillId="0" borderId="10" xfId="50" applyNumberFormat="1" applyFont="1" applyBorder="1" applyAlignment="1">
      <alignment horizontal="center" vertical="center" wrapText="1"/>
      <protection/>
    </xf>
    <xf numFmtId="0" fontId="25" fillId="0" borderId="41" xfId="50" applyNumberFormat="1" applyFont="1" applyBorder="1" applyAlignment="1">
      <alignment horizontal="center" vertical="center" wrapText="1"/>
      <protection/>
    </xf>
    <xf numFmtId="0" fontId="25" fillId="0" borderId="40" xfId="50" applyNumberFormat="1" applyFont="1" applyBorder="1" applyAlignment="1">
      <alignment horizontal="center" vertical="center" wrapText="1"/>
      <protection/>
    </xf>
    <xf numFmtId="0" fontId="25" fillId="0" borderId="37" xfId="50" applyFont="1" applyBorder="1" applyAlignment="1">
      <alignment horizontal="center" vertical="center"/>
      <protection/>
    </xf>
    <xf numFmtId="0" fontId="25" fillId="0" borderId="38" xfId="50" applyFont="1" applyBorder="1" applyAlignment="1">
      <alignment horizontal="center" vertical="center"/>
      <protection/>
    </xf>
    <xf numFmtId="0" fontId="25" fillId="0" borderId="39" xfId="50" applyFont="1" applyBorder="1" applyAlignment="1">
      <alignment horizontal="center" vertical="center"/>
      <protection/>
    </xf>
    <xf numFmtId="0" fontId="25" fillId="0" borderId="55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21" xfId="50" applyFont="1" applyBorder="1" applyAlignment="1">
      <alignment horizontal="center" vertical="center"/>
      <protection/>
    </xf>
    <xf numFmtId="0" fontId="25" fillId="0" borderId="69" xfId="50" applyFont="1" applyBorder="1" applyAlignment="1">
      <alignment horizontal="center"/>
      <protection/>
    </xf>
    <xf numFmtId="0" fontId="25" fillId="0" borderId="62" xfId="50" applyFont="1" applyBorder="1" applyAlignment="1">
      <alignment horizontal="center"/>
      <protection/>
    </xf>
    <xf numFmtId="0" fontId="25" fillId="0" borderId="12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25" fillId="0" borderId="21" xfId="50" applyFont="1" applyBorder="1" applyAlignment="1">
      <alignment horizontal="center"/>
      <protection/>
    </xf>
    <xf numFmtId="0" fontId="27" fillId="0" borderId="22" xfId="50" applyFont="1" applyBorder="1" applyAlignment="1">
      <alignment horizontal="left"/>
      <protection/>
    </xf>
    <xf numFmtId="0" fontId="27" fillId="0" borderId="23" xfId="50" applyFont="1" applyBorder="1" applyAlignment="1">
      <alignment horizontal="left"/>
      <protection/>
    </xf>
    <xf numFmtId="0" fontId="30" fillId="0" borderId="75" xfId="50" applyFont="1" applyBorder="1" applyAlignment="1">
      <alignment horizontal="center" vertical="center"/>
      <protection/>
    </xf>
    <xf numFmtId="0" fontId="30" fillId="0" borderId="76" xfId="50" applyFont="1" applyBorder="1" applyAlignment="1">
      <alignment horizontal="center" vertical="center"/>
      <protection/>
    </xf>
    <xf numFmtId="0" fontId="30" fillId="0" borderId="77" xfId="50" applyFont="1" applyBorder="1" applyAlignment="1">
      <alignment horizontal="center" vertical="center"/>
      <protection/>
    </xf>
    <xf numFmtId="0" fontId="25" fillId="0" borderId="30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20" xfId="50" applyFont="1" applyBorder="1" applyAlignment="1">
      <alignment horizontal="center"/>
      <protection/>
    </xf>
    <xf numFmtId="0" fontId="25" fillId="0" borderId="55" xfId="50" applyNumberFormat="1" applyFont="1" applyBorder="1" applyAlignment="1">
      <alignment horizontal="center" vertical="center" wrapText="1"/>
      <protection/>
    </xf>
    <xf numFmtId="0" fontId="25" fillId="0" borderId="55" xfId="50" applyFont="1" applyBorder="1" applyAlignment="1">
      <alignment horizontal="center" vertical="center" wrapText="1"/>
      <protection/>
    </xf>
    <xf numFmtId="0" fontId="25" fillId="0" borderId="55" xfId="50" applyNumberFormat="1" applyFont="1" applyBorder="1" applyAlignment="1">
      <alignment horizontal="center" vertical="center"/>
      <protection/>
    </xf>
    <xf numFmtId="0" fontId="25" fillId="0" borderId="55" xfId="50" applyNumberFormat="1" applyFont="1" applyBorder="1" applyAlignment="1" quotePrefix="1">
      <alignment horizontal="center" vertical="center" wrapText="1"/>
      <protection/>
    </xf>
    <xf numFmtId="0" fontId="25" fillId="0" borderId="11" xfId="50" applyFont="1" applyBorder="1" applyAlignment="1">
      <alignment horizontal="center"/>
      <protection/>
    </xf>
    <xf numFmtId="0" fontId="29" fillId="0" borderId="55" xfId="50" applyNumberFormat="1" applyFont="1" applyBorder="1" applyAlignment="1">
      <alignment horizontal="center" vertical="center" wrapText="1"/>
      <protection/>
    </xf>
    <xf numFmtId="4" fontId="27" fillId="0" borderId="46" xfId="50" applyNumberFormat="1" applyFont="1" applyBorder="1" applyAlignment="1">
      <alignment horizontal="center" vertical="center" wrapText="1"/>
      <protection/>
    </xf>
    <xf numFmtId="0" fontId="27" fillId="0" borderId="47" xfId="50" applyNumberFormat="1" applyFont="1" applyBorder="1" applyAlignment="1">
      <alignment horizontal="center" vertical="center" wrapText="1"/>
      <protection/>
    </xf>
    <xf numFmtId="0" fontId="27" fillId="0" borderId="48" xfId="50" applyNumberFormat="1" applyFont="1" applyBorder="1" applyAlignment="1">
      <alignment horizontal="center" vertical="center" wrapText="1"/>
      <protection/>
    </xf>
    <xf numFmtId="0" fontId="27" fillId="0" borderId="22" xfId="50" applyNumberFormat="1" applyFont="1" applyBorder="1" applyAlignment="1">
      <alignment horizontal="center" vertical="center" wrapText="1"/>
      <protection/>
    </xf>
    <xf numFmtId="0" fontId="27" fillId="0" borderId="23" xfId="50" applyNumberFormat="1" applyFont="1" applyBorder="1" applyAlignment="1">
      <alignment horizontal="center" vertical="center" wrapText="1"/>
      <protection/>
    </xf>
    <xf numFmtId="0" fontId="27" fillId="0" borderId="24" xfId="50" applyNumberFormat="1" applyFont="1" applyBorder="1" applyAlignment="1">
      <alignment horizontal="center" vertical="center" wrapText="1"/>
      <protection/>
    </xf>
    <xf numFmtId="4" fontId="27" fillId="0" borderId="46" xfId="50" applyNumberFormat="1" applyFont="1" applyBorder="1" applyAlignment="1">
      <alignment horizontal="center" vertical="center"/>
      <protection/>
    </xf>
    <xf numFmtId="0" fontId="27" fillId="0" borderId="47" xfId="50" applyNumberFormat="1" applyFont="1" applyBorder="1" applyAlignment="1">
      <alignment horizontal="center" vertical="center"/>
      <protection/>
    </xf>
    <xf numFmtId="0" fontId="27" fillId="0" borderId="48" xfId="50" applyNumberFormat="1" applyFont="1" applyBorder="1" applyAlignment="1">
      <alignment horizontal="center" vertical="center"/>
      <protection/>
    </xf>
    <xf numFmtId="0" fontId="27" fillId="0" borderId="22" xfId="50" applyNumberFormat="1" applyFont="1" applyBorder="1" applyAlignment="1">
      <alignment horizontal="center" vertical="center"/>
      <protection/>
    </xf>
    <xf numFmtId="0" fontId="27" fillId="0" borderId="23" xfId="50" applyNumberFormat="1" applyFont="1" applyBorder="1" applyAlignment="1">
      <alignment horizontal="center" vertical="center"/>
      <protection/>
    </xf>
    <xf numFmtId="0" fontId="27" fillId="0" borderId="24" xfId="50" applyNumberFormat="1" applyFont="1" applyBorder="1" applyAlignment="1">
      <alignment horizontal="center" vertical="center"/>
      <protection/>
    </xf>
    <xf numFmtId="4" fontId="27" fillId="0" borderId="46" xfId="49" applyNumberFormat="1" applyFont="1" applyBorder="1" applyAlignment="1">
      <alignment horizontal="center" vertical="center"/>
      <protection/>
    </xf>
    <xf numFmtId="0" fontId="27" fillId="0" borderId="47" xfId="49" applyNumberFormat="1" applyFont="1" applyBorder="1" applyAlignment="1">
      <alignment horizontal="center" vertical="center"/>
      <protection/>
    </xf>
    <xf numFmtId="0" fontId="27" fillId="0" borderId="48" xfId="49" applyNumberFormat="1" applyFont="1" applyBorder="1" applyAlignment="1">
      <alignment horizontal="center" vertical="center"/>
      <protection/>
    </xf>
    <xf numFmtId="0" fontId="27" fillId="0" borderId="22" xfId="49" applyNumberFormat="1" applyFont="1" applyBorder="1" applyAlignment="1">
      <alignment horizontal="center" vertical="center"/>
      <protection/>
    </xf>
    <xf numFmtId="0" fontId="27" fillId="0" borderId="23" xfId="49" applyNumberFormat="1" applyFont="1" applyBorder="1" applyAlignment="1">
      <alignment horizontal="center" vertical="center"/>
      <protection/>
    </xf>
    <xf numFmtId="0" fontId="27" fillId="0" borderId="24" xfId="49" applyNumberFormat="1" applyFont="1" applyBorder="1" applyAlignment="1">
      <alignment horizontal="center" vertical="center"/>
      <protection/>
    </xf>
    <xf numFmtId="0" fontId="27" fillId="0" borderId="47" xfId="50" applyFont="1" applyBorder="1" applyAlignment="1">
      <alignment horizontal="center" vertical="center"/>
      <protection/>
    </xf>
    <xf numFmtId="0" fontId="27" fillId="0" borderId="48" xfId="50" applyFont="1" applyBorder="1" applyAlignment="1">
      <alignment horizontal="center" vertical="center"/>
      <protection/>
    </xf>
    <xf numFmtId="0" fontId="27" fillId="0" borderId="22" xfId="50" applyFont="1" applyBorder="1" applyAlignment="1">
      <alignment horizontal="center" vertical="center"/>
      <protection/>
    </xf>
    <xf numFmtId="0" fontId="27" fillId="0" borderId="23" xfId="50" applyFont="1" applyBorder="1" applyAlignment="1">
      <alignment horizontal="center" vertical="center"/>
      <protection/>
    </xf>
    <xf numFmtId="0" fontId="27" fillId="0" borderId="24" xfId="50" applyFont="1" applyBorder="1" applyAlignment="1">
      <alignment horizontal="center" vertical="center"/>
      <protection/>
    </xf>
    <xf numFmtId="0" fontId="29" fillId="0" borderId="55" xfId="50" applyFont="1" applyBorder="1" applyAlignment="1">
      <alignment horizontal="center"/>
      <protection/>
    </xf>
    <xf numFmtId="0" fontId="25" fillId="0" borderId="70" xfId="50" applyFont="1" applyBorder="1" applyAlignment="1">
      <alignment horizontal="center" vertical="center"/>
      <protection/>
    </xf>
    <xf numFmtId="0" fontId="25" fillId="0" borderId="71" xfId="50" applyFont="1" applyBorder="1" applyAlignment="1">
      <alignment horizontal="center" vertical="center"/>
      <protection/>
    </xf>
    <xf numFmtId="0" fontId="25" fillId="0" borderId="72" xfId="50" applyFont="1" applyBorder="1" applyAlignment="1">
      <alignment horizontal="center" vertical="center"/>
      <protection/>
    </xf>
    <xf numFmtId="0" fontId="25" fillId="0" borderId="37" xfId="50" applyFont="1" applyBorder="1" applyAlignment="1">
      <alignment horizontal="center"/>
      <protection/>
    </xf>
    <xf numFmtId="0" fontId="25" fillId="0" borderId="38" xfId="50" applyFont="1" applyBorder="1" applyAlignment="1">
      <alignment horizontal="center"/>
      <protection/>
    </xf>
    <xf numFmtId="0" fontId="25" fillId="0" borderId="39" xfId="50" applyFont="1" applyBorder="1" applyAlignment="1">
      <alignment horizontal="center"/>
      <protection/>
    </xf>
    <xf numFmtId="0" fontId="25" fillId="0" borderId="55" xfId="50" applyFont="1" applyBorder="1" applyAlignment="1">
      <alignment horizontal="center"/>
      <protection/>
    </xf>
    <xf numFmtId="0" fontId="27" fillId="0" borderId="69" xfId="50" applyFont="1" applyBorder="1" applyAlignment="1">
      <alignment horizontal="left"/>
      <protection/>
    </xf>
    <xf numFmtId="0" fontId="27" fillId="0" borderId="62" xfId="50" applyFont="1" applyBorder="1" applyAlignment="1">
      <alignment horizontal="left"/>
      <protection/>
    </xf>
    <xf numFmtId="0" fontId="27" fillId="0" borderId="12" xfId="50" applyFont="1" applyBorder="1" applyAlignment="1">
      <alignment horizontal="left"/>
      <protection/>
    </xf>
    <xf numFmtId="0" fontId="25" fillId="0" borderId="69" xfId="50" applyFont="1" applyBorder="1" applyAlignment="1">
      <alignment horizontal="center" vertical="center"/>
      <protection/>
    </xf>
    <xf numFmtId="0" fontId="25" fillId="0" borderId="62" xfId="50" applyFont="1" applyBorder="1" applyAlignment="1">
      <alignment horizontal="center" vertical="center"/>
      <protection/>
    </xf>
    <xf numFmtId="0" fontId="25" fillId="0" borderId="12" xfId="50" applyFont="1" applyBorder="1" applyAlignment="1">
      <alignment horizontal="center" vertical="center"/>
      <protection/>
    </xf>
    <xf numFmtId="0" fontId="25" fillId="0" borderId="22" xfId="50" applyFont="1" applyBorder="1" applyAlignment="1">
      <alignment horizontal="center" vertical="center"/>
      <protection/>
    </xf>
    <xf numFmtId="0" fontId="25" fillId="0" borderId="23" xfId="50" applyFont="1" applyBorder="1" applyAlignment="1">
      <alignment horizontal="center" vertical="center"/>
      <protection/>
    </xf>
    <xf numFmtId="0" fontId="25" fillId="0" borderId="24" xfId="50" applyFont="1" applyBorder="1" applyAlignment="1">
      <alignment horizontal="center" vertical="center"/>
      <protection/>
    </xf>
    <xf numFmtId="14" fontId="25" fillId="0" borderId="69" xfId="50" applyNumberFormat="1" applyFont="1" applyBorder="1" applyAlignment="1">
      <alignment horizontal="center"/>
      <protection/>
    </xf>
    <xf numFmtId="14" fontId="25" fillId="0" borderId="20" xfId="50" applyNumberFormat="1" applyFont="1" applyBorder="1" applyAlignment="1">
      <alignment horizontal="center"/>
      <protection/>
    </xf>
    <xf numFmtId="0" fontId="30" fillId="0" borderId="38" xfId="50" applyFont="1" applyBorder="1" applyAlignment="1">
      <alignment horizontal="center"/>
      <protection/>
    </xf>
    <xf numFmtId="0" fontId="31" fillId="0" borderId="20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1" fillId="0" borderId="21" xfId="50" applyFont="1" applyBorder="1" applyAlignment="1">
      <alignment horizontal="center"/>
      <protection/>
    </xf>
    <xf numFmtId="0" fontId="25" fillId="0" borderId="78" xfId="50" applyFont="1" applyBorder="1" applyAlignment="1">
      <alignment horizontal="left"/>
      <protection/>
    </xf>
    <xf numFmtId="0" fontId="25" fillId="0" borderId="76" xfId="50" applyFont="1" applyBorder="1" applyAlignment="1">
      <alignment horizontal="left"/>
      <protection/>
    </xf>
    <xf numFmtId="0" fontId="25" fillId="0" borderId="77" xfId="50" applyFont="1" applyBorder="1" applyAlignment="1">
      <alignment horizontal="left"/>
      <protection/>
    </xf>
    <xf numFmtId="14" fontId="4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4" fillId="33" borderId="59" xfId="0" applyNumberFormat="1" applyFont="1" applyFill="1" applyBorder="1" applyAlignment="1">
      <alignment horizontal="center" vertical="center"/>
    </xf>
    <xf numFmtId="182" fontId="4" fillId="33" borderId="60" xfId="0" applyNumberFormat="1" applyFont="1" applyFill="1" applyBorder="1" applyAlignment="1">
      <alignment horizontal="center" vertical="center"/>
    </xf>
    <xf numFmtId="182" fontId="4" fillId="33" borderId="61" xfId="0" applyNumberFormat="1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33" borderId="2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33" borderId="0" xfId="0" applyNumberFormat="1" applyFont="1" applyFill="1" applyBorder="1" applyAlignment="1">
      <alignment/>
    </xf>
    <xf numFmtId="0" fontId="7" fillId="33" borderId="2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14" fontId="34" fillId="0" borderId="69" xfId="50" applyNumberFormat="1" applyFont="1" applyBorder="1" applyAlignment="1">
      <alignment horizontal="center"/>
      <protection/>
    </xf>
    <xf numFmtId="0" fontId="34" fillId="0" borderId="62" xfId="50" applyFont="1" applyBorder="1" applyAlignment="1">
      <alignment horizontal="center"/>
      <protection/>
    </xf>
    <xf numFmtId="0" fontId="34" fillId="0" borderId="12" xfId="50" applyFont="1" applyBorder="1" applyAlignment="1">
      <alignment horizontal="center"/>
      <protection/>
    </xf>
    <xf numFmtId="14" fontId="34" fillId="0" borderId="20" xfId="50" applyNumberFormat="1" applyFont="1" applyBorder="1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34" fillId="0" borderId="21" xfId="50" applyFont="1" applyBorder="1" applyAlignment="1">
      <alignment horizontal="center"/>
      <protection/>
    </xf>
    <xf numFmtId="0" fontId="34" fillId="0" borderId="20" xfId="50" applyFont="1" applyBorder="1" applyAlignment="1">
      <alignment horizontal="center"/>
      <protection/>
    </xf>
    <xf numFmtId="0" fontId="34" fillId="0" borderId="69" xfId="50" applyFont="1" applyBorder="1" applyAlignment="1">
      <alignment horizontal="center" vertical="center"/>
      <protection/>
    </xf>
    <xf numFmtId="0" fontId="34" fillId="0" borderId="62" xfId="50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center"/>
      <protection/>
    </xf>
    <xf numFmtId="0" fontId="34" fillId="0" borderId="22" xfId="50" applyFont="1" applyBorder="1" applyAlignment="1">
      <alignment horizontal="center" vertical="center"/>
      <protection/>
    </xf>
    <xf numFmtId="0" fontId="34" fillId="0" borderId="23" xfId="50" applyFont="1" applyBorder="1" applyAlignment="1">
      <alignment horizontal="center" vertical="center"/>
      <protection/>
    </xf>
    <xf numFmtId="0" fontId="34" fillId="0" borderId="24" xfId="50" applyFont="1" applyBorder="1" applyAlignment="1">
      <alignment horizontal="center" vertical="center"/>
      <protection/>
    </xf>
    <xf numFmtId="0" fontId="34" fillId="0" borderId="55" xfId="50" applyFont="1" applyBorder="1" applyAlignment="1">
      <alignment horizontal="center" vertical="center"/>
      <protection/>
    </xf>
    <xf numFmtId="0" fontId="34" fillId="0" borderId="55" xfId="50" applyNumberFormat="1" applyFont="1" applyBorder="1" applyAlignment="1">
      <alignment horizontal="center" vertical="center"/>
      <protection/>
    </xf>
    <xf numFmtId="4" fontId="36" fillId="0" borderId="46" xfId="50" applyNumberFormat="1" applyFont="1" applyBorder="1" applyAlignment="1">
      <alignment horizontal="center" vertical="center"/>
      <protection/>
    </xf>
    <xf numFmtId="0" fontId="36" fillId="0" borderId="47" xfId="50" applyFont="1" applyBorder="1" applyAlignment="1">
      <alignment horizontal="center" vertical="center"/>
      <protection/>
    </xf>
    <xf numFmtId="0" fontId="36" fillId="0" borderId="48" xfId="50" applyFont="1" applyBorder="1" applyAlignment="1">
      <alignment horizontal="center" vertical="center"/>
      <protection/>
    </xf>
    <xf numFmtId="0" fontId="36" fillId="0" borderId="22" xfId="50" applyFont="1" applyBorder="1" applyAlignment="1">
      <alignment horizontal="center" vertical="center"/>
      <protection/>
    </xf>
    <xf numFmtId="0" fontId="36" fillId="0" borderId="23" xfId="50" applyFont="1" applyBorder="1" applyAlignment="1">
      <alignment horizontal="center" vertical="center"/>
      <protection/>
    </xf>
    <xf numFmtId="0" fontId="36" fillId="0" borderId="24" xfId="50" applyFont="1" applyBorder="1" applyAlignment="1">
      <alignment horizontal="center" vertical="center"/>
      <protection/>
    </xf>
    <xf numFmtId="0" fontId="36" fillId="0" borderId="47" xfId="50" applyNumberFormat="1" applyFont="1" applyBorder="1" applyAlignment="1">
      <alignment horizontal="center" vertical="center"/>
      <protection/>
    </xf>
    <xf numFmtId="0" fontId="36" fillId="0" borderId="48" xfId="50" applyNumberFormat="1" applyFont="1" applyBorder="1" applyAlignment="1">
      <alignment horizontal="center" vertical="center"/>
      <protection/>
    </xf>
    <xf numFmtId="0" fontId="36" fillId="0" borderId="22" xfId="50" applyNumberFormat="1" applyFont="1" applyBorder="1" applyAlignment="1">
      <alignment horizontal="center" vertical="center"/>
      <protection/>
    </xf>
    <xf numFmtId="0" fontId="36" fillId="0" borderId="23" xfId="50" applyNumberFormat="1" applyFont="1" applyBorder="1" applyAlignment="1">
      <alignment horizontal="center" vertical="center"/>
      <protection/>
    </xf>
    <xf numFmtId="0" fontId="36" fillId="0" borderId="24" xfId="50" applyNumberFormat="1" applyFont="1" applyBorder="1" applyAlignment="1">
      <alignment horizontal="center" vertical="center"/>
      <protection/>
    </xf>
    <xf numFmtId="4" fontId="36" fillId="0" borderId="46" xfId="49" applyNumberFormat="1" applyFont="1" applyBorder="1" applyAlignment="1">
      <alignment horizontal="center" vertical="center"/>
      <protection/>
    </xf>
    <xf numFmtId="0" fontId="36" fillId="0" borderId="47" xfId="49" applyNumberFormat="1" applyFont="1" applyBorder="1" applyAlignment="1">
      <alignment horizontal="center" vertical="center"/>
      <protection/>
    </xf>
    <xf numFmtId="0" fontId="36" fillId="0" borderId="48" xfId="49" applyNumberFormat="1" applyFont="1" applyBorder="1" applyAlignment="1">
      <alignment horizontal="center" vertical="center"/>
      <protection/>
    </xf>
    <xf numFmtId="0" fontId="36" fillId="0" borderId="22" xfId="49" applyNumberFormat="1" applyFont="1" applyBorder="1" applyAlignment="1">
      <alignment horizontal="center" vertical="center"/>
      <protection/>
    </xf>
    <xf numFmtId="0" fontId="36" fillId="0" borderId="23" xfId="49" applyNumberFormat="1" applyFont="1" applyBorder="1" applyAlignment="1">
      <alignment horizontal="center" vertical="center"/>
      <protection/>
    </xf>
    <xf numFmtId="0" fontId="36" fillId="0" borderId="24" xfId="49" applyNumberFormat="1" applyFont="1" applyBorder="1" applyAlignment="1">
      <alignment horizontal="center" vertical="center"/>
      <protection/>
    </xf>
    <xf numFmtId="0" fontId="34" fillId="0" borderId="30" xfId="50" applyFont="1" applyBorder="1" applyAlignment="1">
      <alignment horizontal="center"/>
      <protection/>
    </xf>
    <xf numFmtId="0" fontId="34" fillId="0" borderId="11" xfId="50" applyFont="1" applyBorder="1" applyAlignment="1">
      <alignment horizontal="center"/>
      <protection/>
    </xf>
    <xf numFmtId="0" fontId="34" fillId="0" borderId="64" xfId="50" applyFont="1" applyBorder="1" applyAlignment="1">
      <alignment horizontal="center"/>
      <protection/>
    </xf>
    <xf numFmtId="0" fontId="34" fillId="0" borderId="65" xfId="50" applyFont="1" applyBorder="1" applyAlignment="1">
      <alignment horizontal="center"/>
      <protection/>
    </xf>
    <xf numFmtId="202" fontId="34" fillId="0" borderId="43" xfId="50" applyNumberFormat="1" applyFont="1" applyBorder="1" applyAlignment="1">
      <alignment horizontal="center"/>
      <protection/>
    </xf>
    <xf numFmtId="202" fontId="34" fillId="0" borderId="65" xfId="50" applyNumberFormat="1" applyFont="1" applyBorder="1" applyAlignment="1">
      <alignment horizontal="center"/>
      <protection/>
    </xf>
    <xf numFmtId="0" fontId="34" fillId="0" borderId="55" xfId="50" applyNumberFormat="1" applyFont="1" applyBorder="1" applyAlignment="1">
      <alignment horizontal="center" vertical="center" wrapText="1"/>
      <protection/>
    </xf>
    <xf numFmtId="0" fontId="37" fillId="0" borderId="70" xfId="50" applyFont="1" applyFill="1" applyBorder="1" applyAlignment="1">
      <alignment horizontal="right" vertical="center"/>
      <protection/>
    </xf>
    <xf numFmtId="0" fontId="37" fillId="0" borderId="71" xfId="50" applyFont="1" applyFill="1" applyBorder="1" applyAlignment="1">
      <alignment horizontal="right" vertical="center"/>
      <protection/>
    </xf>
    <xf numFmtId="0" fontId="37" fillId="0" borderId="72" xfId="50" applyFont="1" applyFill="1" applyBorder="1" applyAlignment="1">
      <alignment horizontal="right" vertical="center"/>
      <protection/>
    </xf>
    <xf numFmtId="0" fontId="34" fillId="0" borderId="13" xfId="50" applyFont="1" applyBorder="1" applyAlignment="1">
      <alignment horizontal="center" vertical="center"/>
      <protection/>
    </xf>
    <xf numFmtId="0" fontId="34" fillId="0" borderId="19" xfId="50" applyFont="1" applyBorder="1" applyAlignment="1">
      <alignment horizontal="center" vertical="center"/>
      <protection/>
    </xf>
    <xf numFmtId="0" fontId="34" fillId="0" borderId="10" xfId="50" applyNumberFormat="1" applyFont="1" applyBorder="1" applyAlignment="1">
      <alignment horizontal="center" vertical="center" wrapText="1"/>
      <protection/>
    </xf>
    <xf numFmtId="0" fontId="34" fillId="0" borderId="41" xfId="50" applyNumberFormat="1" applyFont="1" applyBorder="1" applyAlignment="1">
      <alignment horizontal="center" vertical="center" wrapText="1"/>
      <protection/>
    </xf>
    <xf numFmtId="0" fontId="34" fillId="0" borderId="40" xfId="50" applyNumberFormat="1" applyFont="1" applyBorder="1" applyAlignment="1">
      <alignment horizontal="center" vertical="center" wrapText="1"/>
      <protection/>
    </xf>
    <xf numFmtId="0" fontId="34" fillId="0" borderId="74" xfId="50" applyNumberFormat="1" applyFont="1" applyBorder="1" applyAlignment="1">
      <alignment horizontal="center" vertical="center" wrapText="1"/>
      <protection/>
    </xf>
    <xf numFmtId="0" fontId="34" fillId="0" borderId="42" xfId="50" applyNumberFormat="1" applyFont="1" applyBorder="1" applyAlignment="1">
      <alignment horizontal="center" vertical="center" wrapText="1"/>
      <protection/>
    </xf>
    <xf numFmtId="0" fontId="34" fillId="0" borderId="55" xfId="50" applyFont="1" applyBorder="1" applyAlignment="1">
      <alignment horizontal="center" vertical="center" wrapText="1"/>
      <protection/>
    </xf>
    <xf numFmtId="0" fontId="34" fillId="0" borderId="13" xfId="50" applyFont="1" applyBorder="1" applyAlignment="1">
      <alignment horizontal="center"/>
      <protection/>
    </xf>
    <xf numFmtId="0" fontId="34" fillId="0" borderId="19" xfId="50" applyFont="1" applyBorder="1" applyAlignment="1">
      <alignment horizontal="center"/>
      <protection/>
    </xf>
    <xf numFmtId="202" fontId="34" fillId="0" borderId="64" xfId="50" applyNumberFormat="1" applyFont="1" applyBorder="1" applyAlignment="1">
      <alignment horizontal="center"/>
      <protection/>
    </xf>
    <xf numFmtId="0" fontId="34" fillId="0" borderId="31" xfId="50" applyFont="1" applyBorder="1" applyAlignment="1">
      <alignment horizontal="center"/>
      <protection/>
    </xf>
    <xf numFmtId="4" fontId="36" fillId="0" borderId="10" xfId="0" applyNumberFormat="1" applyFont="1" applyBorder="1" applyAlignment="1">
      <alignment horizontal="right"/>
    </xf>
    <xf numFmtId="4" fontId="36" fillId="0" borderId="42" xfId="0" applyNumberFormat="1" applyFont="1" applyBorder="1" applyAlignment="1">
      <alignment horizontal="right"/>
    </xf>
    <xf numFmtId="4" fontId="36" fillId="0" borderId="64" xfId="0" applyNumberFormat="1" applyFont="1" applyBorder="1" applyAlignment="1">
      <alignment horizontal="right"/>
    </xf>
    <xf numFmtId="4" fontId="36" fillId="0" borderId="65" xfId="0" applyNumberFormat="1" applyFont="1" applyBorder="1" applyAlignment="1">
      <alignment horizontal="right"/>
    </xf>
    <xf numFmtId="14" fontId="35" fillId="0" borderId="55" xfId="50" applyNumberFormat="1" applyFont="1" applyBorder="1" applyAlignment="1">
      <alignment horizontal="left" vertical="center"/>
      <protection/>
    </xf>
    <xf numFmtId="0" fontId="35" fillId="0" borderId="55" xfId="50" applyFont="1" applyBorder="1" applyAlignment="1">
      <alignment horizontal="left" vertical="center"/>
      <protection/>
    </xf>
    <xf numFmtId="0" fontId="35" fillId="0" borderId="19" xfId="50" applyFont="1" applyBorder="1" applyAlignment="1">
      <alignment horizontal="center" vertical="center"/>
      <protection/>
    </xf>
    <xf numFmtId="0" fontId="35" fillId="0" borderId="34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/>
      <protection/>
    </xf>
    <xf numFmtId="0" fontId="34" fillId="0" borderId="42" xfId="50" applyFont="1" applyBorder="1" applyAlignment="1">
      <alignment horizontal="center"/>
      <protection/>
    </xf>
    <xf numFmtId="14" fontId="35" fillId="0" borderId="30" xfId="50" applyNumberFormat="1" applyFont="1" applyBorder="1" applyAlignment="1">
      <alignment horizontal="center" vertical="center"/>
      <protection/>
    </xf>
    <xf numFmtId="0" fontId="35" fillId="0" borderId="31" xfId="50" applyFont="1" applyBorder="1" applyAlignment="1">
      <alignment horizontal="center" vertical="center"/>
      <protection/>
    </xf>
    <xf numFmtId="0" fontId="35" fillId="0" borderId="13" xfId="50" applyFont="1" applyBorder="1" applyAlignment="1">
      <alignment horizontal="center" vertical="center"/>
      <protection/>
    </xf>
    <xf numFmtId="0" fontId="35" fillId="0" borderId="32" xfId="50" applyFont="1" applyBorder="1" applyAlignment="1">
      <alignment horizontal="center" vertical="center"/>
      <protection/>
    </xf>
    <xf numFmtId="0" fontId="35" fillId="0" borderId="30" xfId="50" applyFont="1" applyBorder="1" applyAlignment="1">
      <alignment horizontal="center" vertical="center" wrapText="1"/>
      <protection/>
    </xf>
    <xf numFmtId="0" fontId="35" fillId="0" borderId="40" xfId="50" applyFont="1" applyBorder="1" applyAlignment="1">
      <alignment horizontal="center" vertical="center" wrapText="1"/>
      <protection/>
    </xf>
    <xf numFmtId="0" fontId="35" fillId="0" borderId="11" xfId="50" applyFont="1" applyBorder="1" applyAlignment="1">
      <alignment horizontal="center" vertical="center" wrapText="1"/>
      <protection/>
    </xf>
    <xf numFmtId="0" fontId="35" fillId="0" borderId="31" xfId="50" applyFont="1" applyBorder="1" applyAlignment="1">
      <alignment horizontal="center" vertical="center" wrapText="1"/>
      <protection/>
    </xf>
    <xf numFmtId="0" fontId="35" fillId="0" borderId="13" xfId="50" applyFont="1" applyBorder="1" applyAlignment="1">
      <alignment horizontal="center" vertical="center" wrapText="1"/>
      <protection/>
    </xf>
    <xf numFmtId="0" fontId="35" fillId="0" borderId="14" xfId="50" applyFont="1" applyBorder="1" applyAlignment="1">
      <alignment horizontal="center" vertical="center" wrapText="1"/>
      <protection/>
    </xf>
    <xf numFmtId="0" fontId="35" fillId="0" borderId="18" xfId="50" applyFont="1" applyBorder="1" applyAlignment="1">
      <alignment horizontal="center" vertical="center" wrapText="1"/>
      <protection/>
    </xf>
    <xf numFmtId="0" fontId="35" fillId="0" borderId="19" xfId="50" applyFont="1" applyBorder="1" applyAlignment="1">
      <alignment horizontal="center" vertical="center" wrapText="1"/>
      <protection/>
    </xf>
    <xf numFmtId="0" fontId="35" fillId="0" borderId="30" xfId="50" applyFont="1" applyBorder="1" applyAlignment="1" quotePrefix="1">
      <alignment horizontal="center" vertical="center" wrapText="1"/>
      <protection/>
    </xf>
    <xf numFmtId="0" fontId="35" fillId="0" borderId="11" xfId="50" applyFont="1" applyBorder="1" applyAlignment="1" quotePrefix="1">
      <alignment horizontal="center" vertical="center" wrapText="1"/>
      <protection/>
    </xf>
    <xf numFmtId="0" fontId="35" fillId="0" borderId="31" xfId="50" applyFont="1" applyBorder="1" applyAlignment="1" quotePrefix="1">
      <alignment horizontal="center" vertical="center" wrapText="1"/>
      <protection/>
    </xf>
    <xf numFmtId="0" fontId="35" fillId="0" borderId="13" xfId="50" applyFont="1" applyBorder="1" applyAlignment="1" quotePrefix="1">
      <alignment horizontal="center" vertical="center" wrapText="1"/>
      <protection/>
    </xf>
    <xf numFmtId="0" fontId="35" fillId="0" borderId="18" xfId="50" applyFont="1" applyBorder="1" applyAlignment="1" quotePrefix="1">
      <alignment horizontal="center" vertical="center" wrapText="1"/>
      <protection/>
    </xf>
    <xf numFmtId="0" fontId="35" fillId="0" borderId="19" xfId="50" applyFont="1" applyBorder="1" applyAlignment="1" quotePrefix="1">
      <alignment horizontal="center" vertical="center" wrapText="1"/>
      <protection/>
    </xf>
    <xf numFmtId="0" fontId="35" fillId="0" borderId="66" xfId="50" applyFont="1" applyBorder="1" applyAlignment="1">
      <alignment horizontal="center"/>
      <protection/>
    </xf>
    <xf numFmtId="0" fontId="35" fillId="0" borderId="57" xfId="50" applyFont="1" applyBorder="1" applyAlignment="1">
      <alignment horizontal="center"/>
      <protection/>
    </xf>
    <xf numFmtId="0" fontId="35" fillId="0" borderId="45" xfId="50" applyFont="1" applyBorder="1" applyAlignment="1">
      <alignment horizontal="center" vertical="center"/>
      <protection/>
    </xf>
    <xf numFmtId="0" fontId="35" fillId="0" borderId="67" xfId="50" applyFont="1" applyBorder="1" applyAlignment="1">
      <alignment horizontal="center" vertical="center"/>
      <protection/>
    </xf>
    <xf numFmtId="0" fontId="35" fillId="0" borderId="68" xfId="50" applyFont="1" applyBorder="1" applyAlignment="1">
      <alignment horizontal="center"/>
      <protection/>
    </xf>
    <xf numFmtId="0" fontId="35" fillId="0" borderId="69" xfId="50" applyFont="1" applyBorder="1" applyAlignment="1" quotePrefix="1">
      <alignment horizontal="left" vertical="center" wrapText="1"/>
      <protection/>
    </xf>
    <xf numFmtId="0" fontId="35" fillId="0" borderId="12" xfId="50" applyFont="1" applyBorder="1" applyAlignment="1" quotePrefix="1">
      <alignment horizontal="left" vertical="center" wrapText="1"/>
      <protection/>
    </xf>
    <xf numFmtId="0" fontId="35" fillId="0" borderId="20" xfId="50" applyFont="1" applyBorder="1" applyAlignment="1" quotePrefix="1">
      <alignment horizontal="left" vertical="center" wrapText="1"/>
      <protection/>
    </xf>
    <xf numFmtId="0" fontId="35" fillId="0" borderId="21" xfId="50" applyFont="1" applyBorder="1" applyAlignment="1" quotePrefix="1">
      <alignment horizontal="left" vertical="center" wrapText="1"/>
      <protection/>
    </xf>
    <xf numFmtId="14" fontId="35" fillId="0" borderId="55" xfId="50" applyNumberFormat="1" applyFont="1" applyBorder="1" applyAlignment="1">
      <alignment horizontal="left" vertical="center" wrapText="1"/>
      <protection/>
    </xf>
    <xf numFmtId="0" fontId="35" fillId="0" borderId="55" xfId="50" applyFont="1" applyBorder="1" applyAlignment="1">
      <alignment horizontal="left" vertical="center" wrapText="1"/>
      <protection/>
    </xf>
    <xf numFmtId="0" fontId="33" fillId="0" borderId="0" xfId="50" applyFont="1" applyAlignment="1">
      <alignment horizontal="center" vertical="center"/>
      <protection/>
    </xf>
    <xf numFmtId="180" fontId="35" fillId="0" borderId="55" xfId="50" applyNumberFormat="1" applyFont="1" applyBorder="1" applyAlignment="1">
      <alignment horizontal="left" vertical="center"/>
      <protection/>
    </xf>
    <xf numFmtId="0" fontId="34" fillId="0" borderId="30" xfId="50" applyFont="1" applyBorder="1" applyAlignment="1">
      <alignment horizontal="center" vertical="center" textRotation="90"/>
      <protection/>
    </xf>
    <xf numFmtId="0" fontId="34" fillId="0" borderId="64" xfId="50" applyFont="1" applyBorder="1" applyAlignment="1">
      <alignment horizontal="center" vertical="center" textRotation="90"/>
      <protection/>
    </xf>
    <xf numFmtId="0" fontId="34" fillId="0" borderId="13" xfId="50" applyFont="1" applyBorder="1" applyAlignment="1">
      <alignment horizontal="center" vertical="center" textRotation="90"/>
      <protection/>
    </xf>
    <xf numFmtId="0" fontId="34" fillId="0" borderId="32" xfId="50" applyFont="1" applyBorder="1" applyAlignment="1">
      <alignment horizontal="center" vertical="center" textRotation="90"/>
      <protection/>
    </xf>
    <xf numFmtId="0" fontId="35" fillId="0" borderId="68" xfId="50" applyFont="1" applyBorder="1" applyAlignment="1">
      <alignment horizontal="left" vertical="center"/>
      <protection/>
    </xf>
    <xf numFmtId="0" fontId="35" fillId="0" borderId="11" xfId="50" applyFont="1" applyBorder="1" applyAlignment="1">
      <alignment horizontal="center" vertical="center"/>
      <protection/>
    </xf>
    <xf numFmtId="0" fontId="35" fillId="0" borderId="53" xfId="50" applyFont="1" applyBorder="1" applyAlignment="1">
      <alignment horizontal="center" vertical="center"/>
      <protection/>
    </xf>
    <xf numFmtId="0" fontId="35" fillId="0" borderId="58" xfId="50" applyFont="1" applyBorder="1" applyAlignment="1">
      <alignment horizontal="center" vertical="center"/>
      <protection/>
    </xf>
    <xf numFmtId="0" fontId="35" fillId="0" borderId="15" xfId="50" applyFont="1" applyBorder="1" applyAlignment="1">
      <alignment horizontal="center" vertical="center"/>
      <protection/>
    </xf>
    <xf numFmtId="0" fontId="35" fillId="0" borderId="35" xfId="50" applyFont="1" applyBorder="1" applyAlignment="1">
      <alignment horizontal="center" vertical="center"/>
      <protection/>
    </xf>
    <xf numFmtId="0" fontId="35" fillId="0" borderId="17" xfId="50" applyFont="1" applyBorder="1" applyAlignment="1">
      <alignment horizontal="center" vertical="center"/>
      <protection/>
    </xf>
    <xf numFmtId="0" fontId="35" fillId="0" borderId="30" xfId="50" applyFont="1" applyBorder="1" applyAlignment="1" quotePrefix="1">
      <alignment horizontal="left" vertical="center"/>
      <protection/>
    </xf>
    <xf numFmtId="0" fontId="35" fillId="0" borderId="11" xfId="50" applyFont="1" applyBorder="1" applyAlignment="1" quotePrefix="1">
      <alignment horizontal="left" vertical="center"/>
      <protection/>
    </xf>
    <xf numFmtId="0" fontId="35" fillId="0" borderId="31" xfId="50" applyFont="1" applyBorder="1" applyAlignment="1" quotePrefix="1">
      <alignment horizontal="left" vertical="center"/>
      <protection/>
    </xf>
    <xf numFmtId="0" fontId="35" fillId="0" borderId="28" xfId="50" applyFont="1" applyBorder="1" applyAlignment="1">
      <alignment horizontal="center" vertical="center"/>
      <protection/>
    </xf>
    <xf numFmtId="0" fontId="35" fillId="0" borderId="29" xfId="50" applyFont="1" applyBorder="1" applyAlignment="1">
      <alignment horizontal="left" vertical="center"/>
      <protection/>
    </xf>
    <xf numFmtId="0" fontId="35" fillId="0" borderId="45" xfId="50" applyFont="1" applyBorder="1" applyAlignment="1">
      <alignment horizontal="left" vertical="center"/>
      <protection/>
    </xf>
    <xf numFmtId="0" fontId="35" fillId="0" borderId="28" xfId="50" applyFont="1" applyBorder="1" applyAlignment="1">
      <alignment horizontal="left" vertical="center"/>
      <protection/>
    </xf>
    <xf numFmtId="0" fontId="35" fillId="0" borderId="58" xfId="50" applyFont="1" applyBorder="1" applyAlignment="1">
      <alignment horizontal="left" vertical="center"/>
      <protection/>
    </xf>
    <xf numFmtId="0" fontId="34" fillId="0" borderId="55" xfId="50" applyFont="1" applyBorder="1" applyAlignment="1">
      <alignment horizontal="left" vertical="center"/>
      <protection/>
    </xf>
    <xf numFmtId="0" fontId="35" fillId="0" borderId="18" xfId="50" applyFont="1" applyBorder="1" applyAlignment="1">
      <alignment horizontal="left" vertical="center"/>
      <protection/>
    </xf>
    <xf numFmtId="0" fontId="35" fillId="0" borderId="33" xfId="50" applyFont="1" applyBorder="1" applyAlignment="1">
      <alignment horizontal="left" vertical="center"/>
      <protection/>
    </xf>
    <xf numFmtId="0" fontId="35" fillId="0" borderId="70" xfId="50" applyFont="1" applyBorder="1" applyAlignment="1">
      <alignment horizontal="center" vertical="center"/>
      <protection/>
    </xf>
    <xf numFmtId="0" fontId="35" fillId="0" borderId="71" xfId="50" applyFont="1" applyBorder="1" applyAlignment="1">
      <alignment horizontal="center" vertical="center"/>
      <protection/>
    </xf>
    <xf numFmtId="0" fontId="35" fillId="0" borderId="72" xfId="50" applyFont="1" applyBorder="1" applyAlignment="1">
      <alignment horizontal="center" vertical="center"/>
      <protection/>
    </xf>
    <xf numFmtId="0" fontId="34" fillId="0" borderId="50" xfId="50" applyFont="1" applyBorder="1" applyAlignment="1">
      <alignment horizontal="center" vertical="center"/>
      <protection/>
    </xf>
    <xf numFmtId="0" fontId="34" fillId="0" borderId="51" xfId="50" applyFont="1" applyBorder="1" applyAlignment="1">
      <alignment horizontal="center" vertical="center"/>
      <protection/>
    </xf>
    <xf numFmtId="0" fontId="34" fillId="0" borderId="73" xfId="50" applyFont="1" applyBorder="1" applyAlignment="1">
      <alignment horizontal="center" vertical="center"/>
      <protection/>
    </xf>
    <xf numFmtId="0" fontId="35" fillId="0" borderId="56" xfId="50" applyFont="1" applyBorder="1" applyAlignment="1">
      <alignment horizontal="center" vertical="top"/>
      <protection/>
    </xf>
    <xf numFmtId="0" fontId="35" fillId="0" borderId="36" xfId="50" applyFont="1" applyBorder="1" applyAlignment="1">
      <alignment horizontal="center" vertical="top"/>
      <protection/>
    </xf>
    <xf numFmtId="0" fontId="35" fillId="0" borderId="52" xfId="50" applyFont="1" applyBorder="1" applyAlignment="1">
      <alignment horizontal="center" vertical="top"/>
      <protection/>
    </xf>
    <xf numFmtId="0" fontId="35" fillId="0" borderId="49" xfId="50" applyFont="1" applyBorder="1" applyAlignment="1">
      <alignment horizontal="center" vertical="top"/>
      <protection/>
    </xf>
    <xf numFmtId="0" fontId="35" fillId="0" borderId="53" xfId="50" applyFont="1" applyBorder="1" applyAlignment="1">
      <alignment horizontal="center" vertical="top"/>
      <protection/>
    </xf>
    <xf numFmtId="0" fontId="35" fillId="0" borderId="30" xfId="50" applyFont="1" applyBorder="1" applyAlignment="1">
      <alignment horizontal="center" vertical="center"/>
      <protection/>
    </xf>
    <xf numFmtId="0" fontId="35" fillId="0" borderId="18" xfId="50" applyFont="1" applyBorder="1" applyAlignment="1">
      <alignment horizontal="center" vertical="center"/>
      <protection/>
    </xf>
    <xf numFmtId="0" fontId="35" fillId="0" borderId="33" xfId="50" applyFont="1" applyBorder="1" applyAlignment="1">
      <alignment horizontal="center" vertical="center"/>
      <protection/>
    </xf>
    <xf numFmtId="0" fontId="35" fillId="0" borderId="46" xfId="50" applyFont="1" applyBorder="1" applyAlignment="1">
      <alignment horizontal="center" vertical="center"/>
      <protection/>
    </xf>
    <xf numFmtId="0" fontId="35" fillId="0" borderId="48" xfId="50" applyFont="1" applyBorder="1" applyAlignment="1">
      <alignment horizontal="center" vertical="center"/>
      <protection/>
    </xf>
    <xf numFmtId="0" fontId="35" fillId="0" borderId="22" xfId="50" applyFont="1" applyBorder="1" applyAlignment="1">
      <alignment horizontal="center" vertical="center"/>
      <protection/>
    </xf>
    <xf numFmtId="0" fontId="35" fillId="0" borderId="24" xfId="50" applyFont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4" fontId="36" fillId="0" borderId="41" xfId="0" applyNumberFormat="1" applyFont="1" applyBorder="1" applyAlignment="1">
      <alignment horizontal="right"/>
    </xf>
    <xf numFmtId="4" fontId="36" fillId="0" borderId="44" xfId="0" applyNumberFormat="1" applyFont="1" applyBorder="1" applyAlignment="1">
      <alignment horizontal="right"/>
    </xf>
    <xf numFmtId="4" fontId="36" fillId="0" borderId="37" xfId="50" applyNumberFormat="1" applyFont="1" applyBorder="1" applyAlignment="1">
      <alignment horizontal="right" vertical="center"/>
      <protection/>
    </xf>
    <xf numFmtId="4" fontId="36" fillId="0" borderId="39" xfId="50" applyNumberFormat="1" applyFont="1" applyBorder="1" applyAlignment="1">
      <alignment horizontal="right" vertical="center"/>
      <protection/>
    </xf>
    <xf numFmtId="4" fontId="36" fillId="0" borderId="37" xfId="0" applyNumberFormat="1" applyFont="1" applyBorder="1" applyAlignment="1">
      <alignment horizontal="right"/>
    </xf>
    <xf numFmtId="4" fontId="36" fillId="0" borderId="38" xfId="0" applyNumberFormat="1" applyFont="1" applyBorder="1" applyAlignment="1">
      <alignment horizontal="right"/>
    </xf>
    <xf numFmtId="4" fontId="36" fillId="0" borderId="39" xfId="0" applyNumberFormat="1" applyFont="1" applyBorder="1" applyAlignment="1">
      <alignment horizontal="right"/>
    </xf>
    <xf numFmtId="0" fontId="34" fillId="0" borderId="55" xfId="50" applyNumberFormat="1" applyFont="1" applyBorder="1" applyAlignment="1" quotePrefix="1">
      <alignment horizontal="center" vertical="center" wrapText="1"/>
      <protection/>
    </xf>
    <xf numFmtId="0" fontId="34" fillId="0" borderId="30" xfId="50" applyNumberFormat="1" applyFont="1" applyBorder="1" applyAlignment="1">
      <alignment horizontal="center" vertical="center" wrapText="1"/>
      <protection/>
    </xf>
    <xf numFmtId="0" fontId="34" fillId="0" borderId="11" xfId="50" applyNumberFormat="1" applyFont="1" applyBorder="1" applyAlignment="1">
      <alignment horizontal="center" vertical="center" wrapText="1"/>
      <protection/>
    </xf>
    <xf numFmtId="0" fontId="34" fillId="0" borderId="31" xfId="50" applyNumberFormat="1" applyFont="1" applyBorder="1" applyAlignment="1">
      <alignment horizontal="center" vertical="center" wrapText="1"/>
      <protection/>
    </xf>
    <xf numFmtId="0" fontId="38" fillId="0" borderId="55" xfId="50" applyFont="1" applyBorder="1" applyAlignment="1">
      <alignment horizontal="center"/>
      <protection/>
    </xf>
    <xf numFmtId="0" fontId="34" fillId="0" borderId="70" xfId="50" applyFont="1" applyBorder="1" applyAlignment="1">
      <alignment horizontal="center" vertical="center"/>
      <protection/>
    </xf>
    <xf numFmtId="0" fontId="34" fillId="0" borderId="71" xfId="50" applyFont="1" applyBorder="1" applyAlignment="1">
      <alignment horizontal="center" vertical="center"/>
      <protection/>
    </xf>
    <xf numFmtId="0" fontId="34" fillId="0" borderId="72" xfId="50" applyFont="1" applyBorder="1" applyAlignment="1">
      <alignment horizontal="center" vertical="center"/>
      <protection/>
    </xf>
    <xf numFmtId="0" fontId="34" fillId="0" borderId="37" xfId="50" applyFont="1" applyBorder="1" applyAlignment="1">
      <alignment horizontal="center" vertical="center"/>
      <protection/>
    </xf>
    <xf numFmtId="0" fontId="34" fillId="0" borderId="38" xfId="50" applyFont="1" applyBorder="1" applyAlignment="1">
      <alignment horizontal="center" vertical="center"/>
      <protection/>
    </xf>
    <xf numFmtId="0" fontId="34" fillId="0" borderId="39" xfId="50" applyFont="1" applyBorder="1" applyAlignment="1">
      <alignment horizontal="center" vertical="center"/>
      <protection/>
    </xf>
    <xf numFmtId="0" fontId="38" fillId="0" borderId="55" xfId="50" applyNumberFormat="1" applyFont="1" applyBorder="1" applyAlignment="1">
      <alignment horizontal="center" vertical="center" wrapText="1"/>
      <protection/>
    </xf>
    <xf numFmtId="4" fontId="36" fillId="0" borderId="46" xfId="50" applyNumberFormat="1" applyFont="1" applyBorder="1" applyAlignment="1">
      <alignment horizontal="center" vertical="center" wrapText="1"/>
      <protection/>
    </xf>
    <xf numFmtId="0" fontId="36" fillId="0" borderId="47" xfId="50" applyNumberFormat="1" applyFont="1" applyBorder="1" applyAlignment="1">
      <alignment horizontal="center" vertical="center" wrapText="1"/>
      <protection/>
    </xf>
    <xf numFmtId="0" fontId="36" fillId="0" borderId="48" xfId="50" applyNumberFormat="1" applyFont="1" applyBorder="1" applyAlignment="1">
      <alignment horizontal="center" vertical="center" wrapText="1"/>
      <protection/>
    </xf>
    <xf numFmtId="0" fontId="36" fillId="0" borderId="22" xfId="50" applyNumberFormat="1" applyFont="1" applyBorder="1" applyAlignment="1">
      <alignment horizontal="center" vertical="center" wrapText="1"/>
      <protection/>
    </xf>
    <xf numFmtId="0" fontId="36" fillId="0" borderId="23" xfId="50" applyNumberFormat="1" applyFont="1" applyBorder="1" applyAlignment="1">
      <alignment horizontal="center" vertical="center" wrapText="1"/>
      <protection/>
    </xf>
    <xf numFmtId="0" fontId="36" fillId="0" borderId="24" xfId="50" applyNumberFormat="1" applyFont="1" applyBorder="1" applyAlignment="1">
      <alignment horizontal="center" vertical="center" wrapText="1"/>
      <protection/>
    </xf>
    <xf numFmtId="0" fontId="34" fillId="0" borderId="69" xfId="50" applyFont="1" applyBorder="1" applyAlignment="1">
      <alignment horizontal="left"/>
      <protection/>
    </xf>
    <xf numFmtId="0" fontId="34" fillId="0" borderId="62" xfId="50" applyFont="1" applyBorder="1" applyAlignment="1">
      <alignment horizontal="left"/>
      <protection/>
    </xf>
    <xf numFmtId="0" fontId="36" fillId="0" borderId="62" xfId="50" applyFont="1" applyBorder="1" applyAlignment="1">
      <alignment horizontal="left"/>
      <protection/>
    </xf>
    <xf numFmtId="0" fontId="36" fillId="0" borderId="12" xfId="50" applyFont="1" applyBorder="1" applyAlignment="1">
      <alignment horizontal="left"/>
      <protection/>
    </xf>
    <xf numFmtId="0" fontId="34" fillId="0" borderId="20" xfId="50" applyFont="1" applyBorder="1" applyAlignment="1">
      <alignment horizontal="left" vertical="center"/>
      <protection/>
    </xf>
    <xf numFmtId="0" fontId="34" fillId="0" borderId="0" xfId="50" applyFont="1" applyBorder="1" applyAlignment="1">
      <alignment horizontal="left" vertical="center"/>
      <protection/>
    </xf>
    <xf numFmtId="0" fontId="34" fillId="0" borderId="21" xfId="50" applyFont="1" applyBorder="1" applyAlignment="1">
      <alignment horizontal="left" vertical="center"/>
      <protection/>
    </xf>
    <xf numFmtId="0" fontId="34" fillId="0" borderId="37" xfId="50" applyFont="1" applyBorder="1" applyAlignment="1">
      <alignment horizontal="center"/>
      <protection/>
    </xf>
    <xf numFmtId="0" fontId="34" fillId="0" borderId="38" xfId="50" applyFont="1" applyBorder="1" applyAlignment="1">
      <alignment horizontal="center"/>
      <protection/>
    </xf>
    <xf numFmtId="0" fontId="34" fillId="0" borderId="39" xfId="50" applyFont="1" applyBorder="1" applyAlignment="1">
      <alignment horizontal="center"/>
      <protection/>
    </xf>
    <xf numFmtId="0" fontId="34" fillId="0" borderId="55" xfId="50" applyFont="1" applyBorder="1" applyAlignment="1">
      <alignment horizontal="center"/>
      <protection/>
    </xf>
    <xf numFmtId="0" fontId="34" fillId="0" borderId="30" xfId="50" applyFont="1" applyBorder="1" applyAlignment="1">
      <alignment horizontal="center" vertical="center"/>
      <protection/>
    </xf>
    <xf numFmtId="0" fontId="34" fillId="0" borderId="11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21" xfId="50" applyFont="1" applyBorder="1" applyAlignment="1">
      <alignment horizontal="center" vertical="center"/>
      <protection/>
    </xf>
    <xf numFmtId="0" fontId="39" fillId="0" borderId="75" xfId="50" applyFont="1" applyBorder="1" applyAlignment="1">
      <alignment horizontal="center" vertical="center"/>
      <protection/>
    </xf>
    <xf numFmtId="0" fontId="39" fillId="0" borderId="76" xfId="50" applyFont="1" applyBorder="1" applyAlignment="1">
      <alignment horizontal="center" vertical="center"/>
      <protection/>
    </xf>
    <xf numFmtId="0" fontId="39" fillId="0" borderId="77" xfId="50" applyFont="1" applyBorder="1" applyAlignment="1">
      <alignment horizontal="center" vertical="center"/>
      <protection/>
    </xf>
    <xf numFmtId="0" fontId="34" fillId="0" borderId="69" xfId="50" applyFont="1" applyBorder="1" applyAlignment="1">
      <alignment horizontal="center"/>
      <protection/>
    </xf>
    <xf numFmtId="0" fontId="34" fillId="0" borderId="78" xfId="50" applyFont="1" applyBorder="1" applyAlignment="1">
      <alignment horizontal="left"/>
      <protection/>
    </xf>
    <xf numFmtId="0" fontId="34" fillId="0" borderId="76" xfId="50" applyFont="1" applyBorder="1" applyAlignment="1">
      <alignment horizontal="left"/>
      <protection/>
    </xf>
    <xf numFmtId="0" fontId="34" fillId="0" borderId="77" xfId="50" applyFont="1" applyBorder="1" applyAlignment="1">
      <alignment horizontal="left"/>
      <protection/>
    </xf>
    <xf numFmtId="0" fontId="40" fillId="0" borderId="20" xfId="50" applyFont="1" applyBorder="1" applyAlignment="1">
      <alignment horizontal="center"/>
      <protection/>
    </xf>
    <xf numFmtId="0" fontId="40" fillId="0" borderId="0" xfId="50" applyFont="1" applyBorder="1" applyAlignment="1">
      <alignment horizontal="center"/>
      <protection/>
    </xf>
    <xf numFmtId="0" fontId="40" fillId="0" borderId="21" xfId="50" applyFont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GKBMY  Ekleri (1-25)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ill>
        <patternFill patternType="solid"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HSENsoft.com\SayiYTL\www.ahsensoft.com.sayiyt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yt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0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7.00390625" style="60" customWidth="1"/>
    <col min="2" max="2" width="27.00390625" style="60" bestFit="1" customWidth="1"/>
    <col min="3" max="11" width="11.25390625" style="60" customWidth="1"/>
    <col min="12" max="16384" width="9.125" style="60" customWidth="1"/>
  </cols>
  <sheetData>
    <row r="1" spans="1:11" ht="12.75">
      <c r="A1" s="55" t="s">
        <v>0</v>
      </c>
      <c r="B1" s="56" t="s">
        <v>39</v>
      </c>
      <c r="C1" s="320" t="s">
        <v>32</v>
      </c>
      <c r="D1" s="321"/>
      <c r="E1" s="321"/>
      <c r="F1" s="321"/>
      <c r="G1" s="321"/>
      <c r="H1" s="322"/>
      <c r="I1" s="57" t="s">
        <v>1</v>
      </c>
      <c r="J1" s="58" t="s">
        <v>105</v>
      </c>
      <c r="K1" s="59"/>
    </row>
    <row r="2" spans="1:11" ht="12.75">
      <c r="A2" s="61" t="s">
        <v>2</v>
      </c>
      <c r="B2" s="62" t="s">
        <v>113</v>
      </c>
      <c r="C2" s="323"/>
      <c r="D2" s="324"/>
      <c r="E2" s="324"/>
      <c r="F2" s="324"/>
      <c r="G2" s="324"/>
      <c r="H2" s="325"/>
      <c r="I2" s="63"/>
      <c r="J2" s="63"/>
      <c r="K2" s="64"/>
    </row>
    <row r="3" spans="1:11" ht="12.75">
      <c r="A3" s="61" t="s">
        <v>3</v>
      </c>
      <c r="B3" s="65" t="s">
        <v>36</v>
      </c>
      <c r="C3" s="323"/>
      <c r="D3" s="324"/>
      <c r="E3" s="324"/>
      <c r="F3" s="324"/>
      <c r="G3" s="324"/>
      <c r="H3" s="325"/>
      <c r="I3" s="66" t="s">
        <v>4</v>
      </c>
      <c r="J3" s="67"/>
      <c r="K3" s="68">
        <v>2009</v>
      </c>
    </row>
    <row r="4" spans="1:11" ht="13.5" thickBot="1">
      <c r="A4" s="69" t="s">
        <v>5</v>
      </c>
      <c r="B4" s="115">
        <v>23.5</v>
      </c>
      <c r="C4" s="323"/>
      <c r="D4" s="324"/>
      <c r="E4" s="324"/>
      <c r="F4" s="324"/>
      <c r="G4" s="324"/>
      <c r="H4" s="325"/>
      <c r="I4" s="70"/>
      <c r="J4" s="31"/>
      <c r="K4" s="71"/>
    </row>
    <row r="5" spans="1:11" ht="65.25" customHeight="1">
      <c r="A5" s="72" t="s">
        <v>6</v>
      </c>
      <c r="B5" s="73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4" t="s">
        <v>13</v>
      </c>
      <c r="I5" s="73" t="s">
        <v>14</v>
      </c>
      <c r="J5" s="75" t="s">
        <v>15</v>
      </c>
      <c r="K5" s="76" t="s">
        <v>16</v>
      </c>
    </row>
    <row r="6" spans="1:11" ht="13.5" customHeight="1">
      <c r="A6" s="118">
        <v>40168</v>
      </c>
      <c r="B6" s="77" t="s">
        <v>65</v>
      </c>
      <c r="C6" s="78" t="s">
        <v>108</v>
      </c>
      <c r="D6" s="113">
        <f>$B$4</f>
        <v>23.5</v>
      </c>
      <c r="E6" s="113">
        <f>ROUND((D6/3*1),2)</f>
        <v>7.83</v>
      </c>
      <c r="F6" s="113" t="s">
        <v>17</v>
      </c>
      <c r="G6" s="113"/>
      <c r="H6" s="113">
        <v>9</v>
      </c>
      <c r="I6" s="113">
        <f>SUM(E6:H6)</f>
        <v>16.83</v>
      </c>
      <c r="J6" s="79" t="s">
        <v>38</v>
      </c>
      <c r="K6" s="119">
        <v>0.6666666666666666</v>
      </c>
    </row>
    <row r="7" spans="1:11" ht="13.5" customHeight="1">
      <c r="A7" s="118"/>
      <c r="B7" s="77"/>
      <c r="C7" s="78"/>
      <c r="D7" s="113"/>
      <c r="E7" s="113"/>
      <c r="F7" s="113"/>
      <c r="G7" s="113"/>
      <c r="H7" s="113"/>
      <c r="I7" s="113"/>
      <c r="J7" s="79"/>
      <c r="K7" s="119"/>
    </row>
    <row r="8" spans="1:11" ht="13.5" customHeight="1">
      <c r="A8" s="118"/>
      <c r="B8" s="77"/>
      <c r="C8" s="78"/>
      <c r="D8" s="113"/>
      <c r="E8" s="113"/>
      <c r="F8" s="113"/>
      <c r="G8" s="113"/>
      <c r="H8" s="113"/>
      <c r="I8" s="113"/>
      <c r="J8" s="79"/>
      <c r="K8" s="119"/>
    </row>
    <row r="9" spans="1:11" ht="12.75">
      <c r="A9" s="118"/>
      <c r="B9" s="77"/>
      <c r="C9" s="78"/>
      <c r="D9" s="113"/>
      <c r="E9" s="113"/>
      <c r="F9" s="113"/>
      <c r="G9" s="113"/>
      <c r="H9" s="113"/>
      <c r="I9" s="113"/>
      <c r="J9" s="79"/>
      <c r="K9" s="119"/>
    </row>
    <row r="10" spans="1:11" ht="12.75">
      <c r="A10" s="118"/>
      <c r="B10" s="77"/>
      <c r="C10" s="78"/>
      <c r="D10" s="113"/>
      <c r="E10" s="113"/>
      <c r="F10" s="113"/>
      <c r="G10" s="113"/>
      <c r="H10" s="113"/>
      <c r="I10" s="113"/>
      <c r="J10" s="79"/>
      <c r="K10" s="119"/>
    </row>
    <row r="11" spans="1:11" ht="12.75">
      <c r="A11" s="118"/>
      <c r="B11" s="77"/>
      <c r="C11" s="78"/>
      <c r="D11" s="113"/>
      <c r="E11" s="113"/>
      <c r="F11" s="113"/>
      <c r="G11" s="113"/>
      <c r="H11" s="113"/>
      <c r="I11" s="113"/>
      <c r="J11" s="79"/>
      <c r="K11" s="119"/>
    </row>
    <row r="12" spans="1:11" ht="12.75">
      <c r="A12" s="80"/>
      <c r="B12" s="77"/>
      <c r="C12" s="78"/>
      <c r="D12" s="113"/>
      <c r="E12" s="113"/>
      <c r="F12" s="113"/>
      <c r="G12" s="113"/>
      <c r="H12" s="113"/>
      <c r="I12" s="113"/>
      <c r="J12" s="79"/>
      <c r="K12" s="119"/>
    </row>
    <row r="13" spans="1:11" ht="12.75">
      <c r="A13" s="80"/>
      <c r="B13" s="77"/>
      <c r="C13" s="78"/>
      <c r="D13" s="113"/>
      <c r="E13" s="113"/>
      <c r="F13" s="113"/>
      <c r="G13" s="113"/>
      <c r="H13" s="113"/>
      <c r="I13" s="113"/>
      <c r="J13" s="79"/>
      <c r="K13" s="116"/>
    </row>
    <row r="14" spans="1:11" ht="12.75">
      <c r="A14" s="80"/>
      <c r="B14" s="77"/>
      <c r="C14" s="78"/>
      <c r="D14" s="113"/>
      <c r="E14" s="113"/>
      <c r="F14" s="113"/>
      <c r="G14" s="113"/>
      <c r="H14" s="113"/>
      <c r="I14" s="113"/>
      <c r="J14" s="79"/>
      <c r="K14" s="116"/>
    </row>
    <row r="15" spans="1:11" ht="12.75">
      <c r="A15" s="80"/>
      <c r="B15" s="77"/>
      <c r="C15" s="78"/>
      <c r="D15" s="113"/>
      <c r="E15" s="113"/>
      <c r="F15" s="113"/>
      <c r="G15" s="113"/>
      <c r="H15" s="113"/>
      <c r="I15" s="113"/>
      <c r="J15" s="79"/>
      <c r="K15" s="116"/>
    </row>
    <row r="16" spans="1:11" ht="12.75">
      <c r="A16" s="80"/>
      <c r="B16" s="77"/>
      <c r="C16" s="78"/>
      <c r="D16" s="113"/>
      <c r="E16" s="113"/>
      <c r="F16" s="113"/>
      <c r="G16" s="113"/>
      <c r="H16" s="113"/>
      <c r="I16" s="113"/>
      <c r="J16" s="79"/>
      <c r="K16" s="116"/>
    </row>
    <row r="17" spans="1:11" ht="12.75">
      <c r="A17" s="80"/>
      <c r="B17" s="77"/>
      <c r="C17" s="78"/>
      <c r="D17" s="113"/>
      <c r="E17" s="113"/>
      <c r="F17" s="113"/>
      <c r="G17" s="113"/>
      <c r="H17" s="113"/>
      <c r="I17" s="113"/>
      <c r="J17" s="79"/>
      <c r="K17" s="116"/>
    </row>
    <row r="18" spans="1:11" ht="13.5" thickBot="1">
      <c r="A18" s="81"/>
      <c r="B18" s="82" t="s">
        <v>18</v>
      </c>
      <c r="C18" s="83"/>
      <c r="D18" s="84"/>
      <c r="E18" s="114">
        <f>SUM(E6:E17)</f>
        <v>7.83</v>
      </c>
      <c r="F18" s="114"/>
      <c r="G18" s="114"/>
      <c r="H18" s="114">
        <f>SUM(H6:H17)</f>
        <v>9</v>
      </c>
      <c r="I18" s="114">
        <f>SUM(I6:I17)</f>
        <v>16.83</v>
      </c>
      <c r="J18" s="83"/>
      <c r="K18" s="85"/>
    </row>
    <row r="19" spans="1:11" ht="12.75">
      <c r="A19" s="326" t="s">
        <v>119</v>
      </c>
      <c r="B19" s="327"/>
      <c r="C19" s="327"/>
      <c r="D19" s="327"/>
      <c r="E19" s="327"/>
      <c r="F19" s="327"/>
      <c r="G19" s="327"/>
      <c r="H19" s="327"/>
      <c r="I19" s="327"/>
      <c r="J19" s="86"/>
      <c r="K19" s="87"/>
    </row>
    <row r="20" spans="1:11" ht="12.75">
      <c r="A20" s="328" t="s">
        <v>33</v>
      </c>
      <c r="B20" s="327"/>
      <c r="C20" s="327"/>
      <c r="D20" s="327"/>
      <c r="E20" s="117">
        <f>I18</f>
        <v>16.83</v>
      </c>
      <c r="F20" s="88" t="s">
        <v>31</v>
      </c>
      <c r="G20" s="88"/>
      <c r="H20" s="89"/>
      <c r="I20" s="329">
        <f ca="1">TODAY()</f>
        <v>42450</v>
      </c>
      <c r="J20" s="329"/>
      <c r="K20" s="87"/>
    </row>
    <row r="21" spans="1:11" ht="13.5" thickBot="1">
      <c r="A21" s="90"/>
      <c r="B21" s="91"/>
      <c r="C21" s="91"/>
      <c r="D21" s="91"/>
      <c r="E21" s="92"/>
      <c r="F21" s="86"/>
      <c r="G21" s="86"/>
      <c r="H21" s="86"/>
      <c r="I21" s="86"/>
      <c r="J21" s="93"/>
      <c r="K21" s="87"/>
    </row>
    <row r="22" spans="1:11" ht="12.75">
      <c r="A22" s="94"/>
      <c r="B22" s="91"/>
      <c r="C22" s="93"/>
      <c r="D22" s="315">
        <f>I20</f>
        <v>42450</v>
      </c>
      <c r="E22" s="316"/>
      <c r="F22" s="316"/>
      <c r="G22" s="86"/>
      <c r="H22" s="86"/>
      <c r="I22" s="86"/>
      <c r="J22" s="317" t="s">
        <v>19</v>
      </c>
      <c r="K22" s="87"/>
    </row>
    <row r="23" spans="1:11" ht="12.75">
      <c r="A23" s="90" t="s">
        <v>20</v>
      </c>
      <c r="B23" s="95"/>
      <c r="C23" s="91"/>
      <c r="D23" s="91"/>
      <c r="E23" s="96"/>
      <c r="F23" s="86"/>
      <c r="G23" s="86"/>
      <c r="H23" s="86"/>
      <c r="I23" s="86"/>
      <c r="J23" s="318"/>
      <c r="K23" s="87"/>
    </row>
    <row r="24" spans="1:11" ht="18">
      <c r="A24" s="90"/>
      <c r="B24" s="91"/>
      <c r="C24" s="97" t="s">
        <v>21</v>
      </c>
      <c r="D24" s="98"/>
      <c r="E24" s="98"/>
      <c r="F24" s="98"/>
      <c r="G24" s="98"/>
      <c r="H24" s="99"/>
      <c r="I24" s="100"/>
      <c r="J24" s="318"/>
      <c r="K24" s="87"/>
    </row>
    <row r="25" spans="1:11" ht="14.25">
      <c r="A25" s="90"/>
      <c r="B25" s="91"/>
      <c r="C25" s="101"/>
      <c r="D25" s="101"/>
      <c r="E25" s="101"/>
      <c r="F25" s="101"/>
      <c r="G25" s="101"/>
      <c r="H25" s="99"/>
      <c r="I25" s="100"/>
      <c r="J25" s="318"/>
      <c r="K25" s="87"/>
    </row>
    <row r="26" spans="1:11" ht="15.75" thickBot="1">
      <c r="A26" s="90" t="s">
        <v>22</v>
      </c>
      <c r="B26" s="102"/>
      <c r="C26" s="101" t="s">
        <v>23</v>
      </c>
      <c r="D26" s="101"/>
      <c r="E26" s="101" t="s">
        <v>34</v>
      </c>
      <c r="F26" s="101"/>
      <c r="G26" s="103"/>
      <c r="H26" s="98"/>
      <c r="I26" s="100"/>
      <c r="J26" s="319"/>
      <c r="K26" s="87"/>
    </row>
    <row r="27" spans="1:11" ht="15">
      <c r="A27" s="90"/>
      <c r="B27" s="102"/>
      <c r="C27" s="101" t="s">
        <v>29</v>
      </c>
      <c r="D27" s="101"/>
      <c r="E27" s="101" t="s">
        <v>35</v>
      </c>
      <c r="F27" s="101"/>
      <c r="G27" s="103"/>
      <c r="H27" s="104"/>
      <c r="I27" s="100"/>
      <c r="J27" s="86"/>
      <c r="K27" s="87"/>
    </row>
    <row r="28" spans="1:11" ht="15">
      <c r="A28" s="90" t="s">
        <v>20</v>
      </c>
      <c r="B28" s="102"/>
      <c r="C28" s="101"/>
      <c r="D28" s="101"/>
      <c r="E28" s="101"/>
      <c r="F28" s="101"/>
      <c r="G28" s="101"/>
      <c r="H28" s="99"/>
      <c r="I28" s="100"/>
      <c r="J28" s="86"/>
      <c r="K28" s="87"/>
    </row>
    <row r="29" spans="1:11" ht="15">
      <c r="A29" s="90"/>
      <c r="B29" s="102"/>
      <c r="C29" s="101" t="s">
        <v>24</v>
      </c>
      <c r="D29" s="101"/>
      <c r="E29" s="101" t="s">
        <v>30</v>
      </c>
      <c r="F29" s="101"/>
      <c r="G29" s="101"/>
      <c r="H29" s="99"/>
      <c r="I29" s="100"/>
      <c r="J29" s="86"/>
      <c r="K29" s="87"/>
    </row>
    <row r="30" spans="1:11" ht="13.5" thickBot="1">
      <c r="A30" s="105"/>
      <c r="B30" s="106"/>
      <c r="C30" s="106"/>
      <c r="D30" s="106"/>
      <c r="E30" s="106"/>
      <c r="F30" s="106"/>
      <c r="G30" s="106"/>
      <c r="H30" s="107"/>
      <c r="I30" s="108"/>
      <c r="J30" s="108"/>
      <c r="K30" s="109"/>
    </row>
  </sheetData>
  <sheetProtection/>
  <mergeCells count="6">
    <mergeCell ref="D22:F22"/>
    <mergeCell ref="J22:J26"/>
    <mergeCell ref="C1:H4"/>
    <mergeCell ref="A19:I19"/>
    <mergeCell ref="A20:D20"/>
    <mergeCell ref="I20:J20"/>
  </mergeCells>
  <printOptions/>
  <pageMargins left="0.5511811023622047" right="0" top="0.984251968503937" bottom="0" header="0.5118110236220472" footer="0.5118110236220472"/>
  <pageSetup horizontalDpi="180" verticalDpi="18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6.75390625" style="120" customWidth="1"/>
    <col min="2" max="2" width="7.00390625" style="120" customWidth="1"/>
    <col min="3" max="6" width="3.625" style="120" customWidth="1"/>
    <col min="7" max="7" width="5.875" style="120" customWidth="1"/>
    <col min="8" max="8" width="2.625" style="120" customWidth="1"/>
    <col min="9" max="12" width="3.25390625" style="120" customWidth="1"/>
    <col min="13" max="14" width="4.75390625" style="120" customWidth="1"/>
    <col min="15" max="18" width="3.75390625" style="120" customWidth="1"/>
    <col min="19" max="19" width="4.25390625" style="120" hidden="1" customWidth="1"/>
    <col min="20" max="20" width="9.75390625" style="120" customWidth="1"/>
    <col min="21" max="21" width="6.75390625" style="120" customWidth="1"/>
    <col min="22" max="22" width="6.625" style="120" customWidth="1"/>
    <col min="23" max="23" width="5.00390625" style="120" customWidth="1"/>
    <col min="24" max="24" width="7.75390625" style="120" customWidth="1"/>
    <col min="25" max="25" width="24.125" style="120" customWidth="1"/>
    <col min="26" max="16384" width="9.125" style="120" customWidth="1"/>
  </cols>
  <sheetData>
    <row r="1" spans="1:25" ht="31.5" customHeight="1" thickBot="1">
      <c r="A1" s="382" t="s">
        <v>68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</row>
    <row r="2" spans="1:25" ht="24.75" customHeight="1" thickBot="1">
      <c r="A2" s="348" t="s">
        <v>69</v>
      </c>
      <c r="B2" s="348"/>
      <c r="C2" s="383">
        <v>52116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121"/>
      <c r="P2" s="121"/>
      <c r="Q2" s="121"/>
      <c r="R2" s="121"/>
      <c r="S2" s="121"/>
      <c r="T2" s="121"/>
      <c r="U2" s="122"/>
      <c r="V2" s="122"/>
      <c r="W2" s="122"/>
      <c r="X2" s="123"/>
      <c r="Y2" s="124"/>
    </row>
    <row r="3" spans="1:25" ht="24.75" customHeight="1" thickBot="1">
      <c r="A3" s="348" t="s">
        <v>70</v>
      </c>
      <c r="B3" s="348"/>
      <c r="C3" s="348" t="s">
        <v>71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25" t="s">
        <v>41</v>
      </c>
      <c r="P3" s="126"/>
      <c r="Q3" s="127"/>
      <c r="R3" s="125"/>
      <c r="S3" s="126"/>
      <c r="T3" s="128">
        <v>2009</v>
      </c>
      <c r="U3" s="384" t="s">
        <v>72</v>
      </c>
      <c r="V3" s="388" t="s">
        <v>73</v>
      </c>
      <c r="W3" s="388"/>
      <c r="X3" s="388"/>
      <c r="Y3" s="211" t="str">
        <f>'tedavi Y.Bordro MEM'!B1</f>
        <v>Erdal YILMAZ</v>
      </c>
    </row>
    <row r="4" spans="1:25" ht="24.75" customHeight="1">
      <c r="A4" s="376" t="s">
        <v>43</v>
      </c>
      <c r="B4" s="377"/>
      <c r="C4" s="129">
        <v>1</v>
      </c>
      <c r="D4" s="130">
        <v>2</v>
      </c>
      <c r="E4" s="130">
        <v>3</v>
      </c>
      <c r="F4" s="131">
        <v>4</v>
      </c>
      <c r="G4" s="389" t="s">
        <v>74</v>
      </c>
      <c r="H4" s="354"/>
      <c r="I4" s="390" t="s">
        <v>28</v>
      </c>
      <c r="J4" s="391"/>
      <c r="K4" s="391"/>
      <c r="L4" s="391"/>
      <c r="M4" s="391"/>
      <c r="N4" s="392"/>
      <c r="O4" s="395" t="s">
        <v>26</v>
      </c>
      <c r="P4" s="396"/>
      <c r="Q4" s="397"/>
      <c r="R4" s="132"/>
      <c r="S4" s="133"/>
      <c r="T4" s="134"/>
      <c r="U4" s="385"/>
      <c r="V4" s="135" t="s">
        <v>75</v>
      </c>
      <c r="W4" s="136"/>
      <c r="X4" s="137"/>
      <c r="Y4" s="214">
        <v>23198502156</v>
      </c>
    </row>
    <row r="5" spans="1:25" ht="24.75" customHeight="1" thickBot="1">
      <c r="A5" s="378"/>
      <c r="B5" s="379"/>
      <c r="C5" s="138">
        <v>13</v>
      </c>
      <c r="D5" s="139">
        <v>1</v>
      </c>
      <c r="E5" s="139">
        <v>0</v>
      </c>
      <c r="F5" s="140">
        <v>62</v>
      </c>
      <c r="G5" s="373">
        <v>285</v>
      </c>
      <c r="H5" s="398"/>
      <c r="I5" s="393"/>
      <c r="J5" s="373"/>
      <c r="K5" s="373"/>
      <c r="L5" s="373"/>
      <c r="M5" s="373"/>
      <c r="N5" s="394"/>
      <c r="O5" s="399" t="s">
        <v>44</v>
      </c>
      <c r="P5" s="400"/>
      <c r="Q5" s="401"/>
      <c r="R5" s="141"/>
      <c r="S5" s="142"/>
      <c r="T5" s="143"/>
      <c r="U5" s="386"/>
      <c r="V5" s="402" t="s">
        <v>45</v>
      </c>
      <c r="W5" s="402"/>
      <c r="X5" s="402"/>
      <c r="Y5" s="213" t="s">
        <v>46</v>
      </c>
    </row>
    <row r="6" spans="1:25" ht="28.5" customHeight="1" thickBot="1">
      <c r="A6" s="380" t="s">
        <v>47</v>
      </c>
      <c r="B6" s="381"/>
      <c r="C6" s="403" t="s">
        <v>48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386"/>
      <c r="V6" s="404" t="s">
        <v>49</v>
      </c>
      <c r="W6" s="404"/>
      <c r="X6" s="404"/>
      <c r="Y6" s="215" t="s">
        <v>118</v>
      </c>
    </row>
    <row r="7" spans="1:25" ht="28.5" customHeight="1" thickBot="1">
      <c r="A7" s="347" t="s">
        <v>50</v>
      </c>
      <c r="B7" s="348"/>
      <c r="C7" s="403" t="s">
        <v>48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387"/>
      <c r="V7" s="405" t="s">
        <v>51</v>
      </c>
      <c r="W7" s="405"/>
      <c r="X7" s="405"/>
      <c r="Y7" s="212" t="s">
        <v>64</v>
      </c>
    </row>
    <row r="8" spans="1:25" ht="21" customHeight="1" thickBot="1">
      <c r="A8" s="353" t="s">
        <v>76</v>
      </c>
      <c r="B8" s="354"/>
      <c r="C8" s="357" t="s">
        <v>36</v>
      </c>
      <c r="D8" s="358"/>
      <c r="E8" s="358"/>
      <c r="F8" s="359"/>
      <c r="G8" s="359"/>
      <c r="H8" s="360"/>
      <c r="I8" s="365" t="s">
        <v>52</v>
      </c>
      <c r="J8" s="366"/>
      <c r="K8" s="366"/>
      <c r="L8" s="367"/>
      <c r="M8" s="371" t="s">
        <v>77</v>
      </c>
      <c r="N8" s="372"/>
      <c r="O8" s="371" t="s">
        <v>78</v>
      </c>
      <c r="P8" s="375"/>
      <c r="Q8" s="375"/>
      <c r="R8" s="375"/>
      <c r="S8" s="372"/>
      <c r="T8" s="406" t="s">
        <v>53</v>
      </c>
      <c r="U8" s="407"/>
      <c r="V8" s="407"/>
      <c r="W8" s="407"/>
      <c r="X8" s="408"/>
      <c r="Y8" s="409" t="s">
        <v>56</v>
      </c>
    </row>
    <row r="9" spans="1:25" ht="21" customHeight="1">
      <c r="A9" s="355"/>
      <c r="B9" s="349"/>
      <c r="C9" s="361"/>
      <c r="D9" s="362"/>
      <c r="E9" s="362"/>
      <c r="F9" s="363"/>
      <c r="G9" s="363"/>
      <c r="H9" s="364"/>
      <c r="I9" s="368"/>
      <c r="J9" s="369"/>
      <c r="K9" s="369"/>
      <c r="L9" s="370"/>
      <c r="M9" s="412" t="s">
        <v>25</v>
      </c>
      <c r="N9" s="413"/>
      <c r="O9" s="414" t="s">
        <v>79</v>
      </c>
      <c r="P9" s="415"/>
      <c r="Q9" s="415"/>
      <c r="R9" s="416"/>
      <c r="S9" s="145"/>
      <c r="T9" s="417" t="s">
        <v>54</v>
      </c>
      <c r="U9" s="354"/>
      <c r="V9" s="417" t="s">
        <v>55</v>
      </c>
      <c r="W9" s="389"/>
      <c r="X9" s="354"/>
      <c r="Y9" s="410"/>
    </row>
    <row r="10" spans="1:25" ht="14.25" customHeight="1">
      <c r="A10" s="355"/>
      <c r="B10" s="349"/>
      <c r="C10" s="355">
        <v>1</v>
      </c>
      <c r="D10" s="373">
        <v>2</v>
      </c>
      <c r="E10" s="418">
        <v>3</v>
      </c>
      <c r="F10" s="349">
        <v>4</v>
      </c>
      <c r="G10" s="420"/>
      <c r="H10" s="421"/>
      <c r="I10" s="355">
        <v>1</v>
      </c>
      <c r="J10" s="418">
        <v>2</v>
      </c>
      <c r="K10" s="418">
        <v>3</v>
      </c>
      <c r="L10" s="349">
        <v>4</v>
      </c>
      <c r="M10" s="355">
        <v>1</v>
      </c>
      <c r="N10" s="349"/>
      <c r="O10" s="355">
        <v>1</v>
      </c>
      <c r="P10" s="418">
        <v>2</v>
      </c>
      <c r="Q10" s="418">
        <v>3</v>
      </c>
      <c r="R10" s="418">
        <v>4</v>
      </c>
      <c r="S10" s="144">
        <v>5</v>
      </c>
      <c r="T10" s="355" t="s">
        <v>80</v>
      </c>
      <c r="U10" s="349" t="s">
        <v>81</v>
      </c>
      <c r="V10" s="355" t="s">
        <v>80</v>
      </c>
      <c r="W10" s="418"/>
      <c r="X10" s="424" t="s">
        <v>81</v>
      </c>
      <c r="Y10" s="410"/>
    </row>
    <row r="11" spans="1:25" ht="14.25" customHeight="1" thickBot="1">
      <c r="A11" s="356"/>
      <c r="B11" s="350"/>
      <c r="C11" s="356"/>
      <c r="D11" s="374"/>
      <c r="E11" s="419"/>
      <c r="F11" s="350"/>
      <c r="G11" s="422"/>
      <c r="H11" s="423"/>
      <c r="I11" s="356"/>
      <c r="J11" s="419"/>
      <c r="K11" s="419"/>
      <c r="L11" s="350"/>
      <c r="M11" s="356"/>
      <c r="N11" s="350"/>
      <c r="O11" s="356"/>
      <c r="P11" s="419"/>
      <c r="Q11" s="419"/>
      <c r="R11" s="419"/>
      <c r="S11" s="146"/>
      <c r="T11" s="356"/>
      <c r="U11" s="350"/>
      <c r="V11" s="356"/>
      <c r="W11" s="419"/>
      <c r="X11" s="425"/>
      <c r="Y11" s="411"/>
    </row>
    <row r="12" spans="1:25" ht="20.25" customHeight="1">
      <c r="A12" s="351">
        <v>630</v>
      </c>
      <c r="B12" s="352"/>
      <c r="C12" s="147">
        <v>13</v>
      </c>
      <c r="D12" s="148">
        <v>1</v>
      </c>
      <c r="E12" s="148">
        <v>0</v>
      </c>
      <c r="F12" s="149">
        <v>62</v>
      </c>
      <c r="G12" s="332">
        <v>285</v>
      </c>
      <c r="H12" s="333"/>
      <c r="I12" s="147">
        <v>1</v>
      </c>
      <c r="J12" s="150">
        <v>3</v>
      </c>
      <c r="K12" s="150">
        <v>9</v>
      </c>
      <c r="L12" s="151">
        <v>0</v>
      </c>
      <c r="M12" s="343">
        <v>1</v>
      </c>
      <c r="N12" s="344"/>
      <c r="O12" s="147">
        <v>3</v>
      </c>
      <c r="P12" s="149">
        <v>3</v>
      </c>
      <c r="Q12" s="149">
        <v>1</v>
      </c>
      <c r="R12" s="151">
        <v>2</v>
      </c>
      <c r="S12" s="153"/>
      <c r="T12" s="345">
        <f>'tedavi Y.Bordro MEM'!I18</f>
        <v>16.83</v>
      </c>
      <c r="U12" s="346"/>
      <c r="V12" s="345"/>
      <c r="W12" s="426"/>
      <c r="X12" s="346"/>
      <c r="Y12" s="154" t="s">
        <v>117</v>
      </c>
    </row>
    <row r="13" spans="1:25" ht="20.25" customHeight="1">
      <c r="A13" s="330"/>
      <c r="B13" s="331"/>
      <c r="C13" s="155"/>
      <c r="D13" s="156"/>
      <c r="E13" s="156"/>
      <c r="F13" s="157"/>
      <c r="G13" s="332"/>
      <c r="H13" s="333"/>
      <c r="I13" s="158"/>
      <c r="J13" s="159"/>
      <c r="K13" s="159"/>
      <c r="L13" s="160"/>
      <c r="M13" s="339"/>
      <c r="N13" s="340"/>
      <c r="O13" s="158"/>
      <c r="P13" s="161"/>
      <c r="Q13" s="161"/>
      <c r="R13" s="160"/>
      <c r="S13" s="162"/>
      <c r="T13" s="336"/>
      <c r="U13" s="337"/>
      <c r="V13" s="336"/>
      <c r="W13" s="338"/>
      <c r="X13" s="337"/>
      <c r="Y13" s="163"/>
    </row>
    <row r="14" spans="1:25" ht="20.25" customHeight="1">
      <c r="A14" s="330"/>
      <c r="B14" s="331"/>
      <c r="C14" s="155"/>
      <c r="D14" s="156"/>
      <c r="E14" s="156"/>
      <c r="F14" s="157"/>
      <c r="G14" s="332"/>
      <c r="H14" s="333"/>
      <c r="I14" s="158"/>
      <c r="J14" s="159"/>
      <c r="K14" s="159"/>
      <c r="L14" s="160"/>
      <c r="M14" s="339"/>
      <c r="N14" s="340"/>
      <c r="O14" s="158"/>
      <c r="P14" s="161"/>
      <c r="Q14" s="161"/>
      <c r="R14" s="160"/>
      <c r="S14" s="162"/>
      <c r="T14" s="336"/>
      <c r="U14" s="337"/>
      <c r="V14" s="336"/>
      <c r="W14" s="338"/>
      <c r="X14" s="337"/>
      <c r="Y14" s="163"/>
    </row>
    <row r="15" spans="1:25" ht="20.25" customHeight="1">
      <c r="A15" s="330"/>
      <c r="B15" s="331"/>
      <c r="C15" s="155"/>
      <c r="D15" s="156"/>
      <c r="E15" s="156"/>
      <c r="F15" s="157"/>
      <c r="G15" s="332"/>
      <c r="H15" s="333"/>
      <c r="I15" s="158"/>
      <c r="J15" s="159"/>
      <c r="K15" s="159"/>
      <c r="L15" s="160"/>
      <c r="M15" s="339"/>
      <c r="N15" s="340"/>
      <c r="O15" s="158"/>
      <c r="P15" s="161"/>
      <c r="Q15" s="161"/>
      <c r="R15" s="160"/>
      <c r="S15" s="162"/>
      <c r="T15" s="336"/>
      <c r="U15" s="337"/>
      <c r="V15" s="336"/>
      <c r="W15" s="338"/>
      <c r="X15" s="337"/>
      <c r="Y15" s="163"/>
    </row>
    <row r="16" spans="1:25" ht="20.25" customHeight="1">
      <c r="A16" s="330"/>
      <c r="B16" s="331"/>
      <c r="C16" s="155"/>
      <c r="D16" s="156"/>
      <c r="E16" s="156"/>
      <c r="F16" s="157"/>
      <c r="G16" s="332"/>
      <c r="H16" s="333"/>
      <c r="I16" s="158"/>
      <c r="J16" s="159"/>
      <c r="K16" s="159"/>
      <c r="L16" s="160"/>
      <c r="M16" s="339"/>
      <c r="N16" s="340"/>
      <c r="O16" s="158"/>
      <c r="P16" s="161"/>
      <c r="Q16" s="161"/>
      <c r="R16" s="160"/>
      <c r="S16" s="162"/>
      <c r="T16" s="336"/>
      <c r="U16" s="337"/>
      <c r="V16" s="336"/>
      <c r="W16" s="338"/>
      <c r="X16" s="337"/>
      <c r="Y16" s="164"/>
    </row>
    <row r="17" spans="1:25" ht="20.25" customHeight="1">
      <c r="A17" s="330"/>
      <c r="B17" s="331"/>
      <c r="C17" s="155"/>
      <c r="D17" s="156"/>
      <c r="E17" s="156"/>
      <c r="F17" s="157"/>
      <c r="G17" s="332"/>
      <c r="H17" s="333"/>
      <c r="I17" s="158"/>
      <c r="J17" s="159"/>
      <c r="K17" s="159"/>
      <c r="L17" s="160"/>
      <c r="M17" s="339"/>
      <c r="N17" s="340"/>
      <c r="O17" s="158"/>
      <c r="P17" s="161"/>
      <c r="Q17" s="161"/>
      <c r="R17" s="160"/>
      <c r="S17" s="162"/>
      <c r="T17" s="336"/>
      <c r="U17" s="337"/>
      <c r="V17" s="336"/>
      <c r="W17" s="338"/>
      <c r="X17" s="337"/>
      <c r="Y17" s="163"/>
    </row>
    <row r="18" spans="1:25" ht="20.25" customHeight="1">
      <c r="A18" s="330"/>
      <c r="B18" s="331"/>
      <c r="C18" s="155"/>
      <c r="D18" s="156"/>
      <c r="E18" s="156"/>
      <c r="F18" s="157"/>
      <c r="G18" s="332"/>
      <c r="H18" s="333"/>
      <c r="I18" s="158"/>
      <c r="J18" s="159"/>
      <c r="K18" s="159"/>
      <c r="L18" s="160"/>
      <c r="M18" s="339"/>
      <c r="N18" s="340"/>
      <c r="O18" s="158"/>
      <c r="P18" s="161"/>
      <c r="Q18" s="161"/>
      <c r="R18" s="160"/>
      <c r="S18" s="162"/>
      <c r="T18" s="336"/>
      <c r="U18" s="337"/>
      <c r="V18" s="336"/>
      <c r="W18" s="338"/>
      <c r="X18" s="337"/>
      <c r="Y18" s="163"/>
    </row>
    <row r="19" spans="1:25" ht="20.25" customHeight="1">
      <c r="A19" s="330"/>
      <c r="B19" s="331"/>
      <c r="C19" s="155"/>
      <c r="D19" s="156"/>
      <c r="E19" s="156"/>
      <c r="F19" s="157"/>
      <c r="G19" s="332"/>
      <c r="H19" s="333"/>
      <c r="I19" s="158"/>
      <c r="J19" s="159"/>
      <c r="K19" s="159"/>
      <c r="L19" s="160"/>
      <c r="M19" s="339"/>
      <c r="N19" s="340"/>
      <c r="O19" s="158"/>
      <c r="P19" s="161"/>
      <c r="Q19" s="161"/>
      <c r="R19" s="160"/>
      <c r="S19" s="162"/>
      <c r="T19" s="336"/>
      <c r="U19" s="337"/>
      <c r="V19" s="336"/>
      <c r="W19" s="338"/>
      <c r="X19" s="337"/>
      <c r="Y19" s="163"/>
    </row>
    <row r="20" spans="1:25" ht="20.25" customHeight="1">
      <c r="A20" s="330"/>
      <c r="B20" s="331"/>
      <c r="C20" s="155"/>
      <c r="D20" s="156"/>
      <c r="E20" s="156"/>
      <c r="F20" s="157"/>
      <c r="G20" s="332"/>
      <c r="H20" s="333"/>
      <c r="I20" s="158"/>
      <c r="J20" s="159"/>
      <c r="K20" s="159"/>
      <c r="L20" s="160"/>
      <c r="M20" s="339"/>
      <c r="N20" s="340"/>
      <c r="O20" s="158"/>
      <c r="P20" s="161"/>
      <c r="Q20" s="161"/>
      <c r="R20" s="160"/>
      <c r="S20" s="162"/>
      <c r="T20" s="336"/>
      <c r="U20" s="337"/>
      <c r="V20" s="336"/>
      <c r="W20" s="338"/>
      <c r="X20" s="337"/>
      <c r="Y20" s="163"/>
    </row>
    <row r="21" spans="1:25" ht="20.25" customHeight="1">
      <c r="A21" s="330">
        <v>323</v>
      </c>
      <c r="B21" s="331"/>
      <c r="C21" s="155">
        <v>13</v>
      </c>
      <c r="D21" s="156">
        <v>1</v>
      </c>
      <c r="E21" s="156">
        <v>0</v>
      </c>
      <c r="F21" s="157">
        <v>62</v>
      </c>
      <c r="G21" s="332">
        <v>285</v>
      </c>
      <c r="H21" s="333"/>
      <c r="I21" s="158">
        <v>1</v>
      </c>
      <c r="J21" s="159">
        <v>3</v>
      </c>
      <c r="K21" s="159">
        <v>9</v>
      </c>
      <c r="L21" s="160">
        <v>0</v>
      </c>
      <c r="M21" s="339">
        <v>1</v>
      </c>
      <c r="N21" s="340"/>
      <c r="O21" s="158">
        <v>3</v>
      </c>
      <c r="P21" s="161">
        <v>3</v>
      </c>
      <c r="Q21" s="161">
        <v>1</v>
      </c>
      <c r="R21" s="160">
        <v>2</v>
      </c>
      <c r="S21" s="162"/>
      <c r="T21" s="336"/>
      <c r="U21" s="337"/>
      <c r="V21" s="336">
        <f>T12-V15</f>
        <v>16.83</v>
      </c>
      <c r="W21" s="338"/>
      <c r="X21" s="337"/>
      <c r="Y21" s="163" t="s">
        <v>116</v>
      </c>
    </row>
    <row r="22" spans="1:25" ht="20.25" customHeight="1">
      <c r="A22" s="330"/>
      <c r="B22" s="331"/>
      <c r="C22" s="155"/>
      <c r="D22" s="156"/>
      <c r="E22" s="156"/>
      <c r="F22" s="157"/>
      <c r="G22" s="332"/>
      <c r="H22" s="333"/>
      <c r="I22" s="158"/>
      <c r="J22" s="159"/>
      <c r="K22" s="159"/>
      <c r="L22" s="160"/>
      <c r="M22" s="339"/>
      <c r="N22" s="340"/>
      <c r="O22" s="158"/>
      <c r="P22" s="161"/>
      <c r="Q22" s="161"/>
      <c r="R22" s="160"/>
      <c r="S22" s="162"/>
      <c r="T22" s="336"/>
      <c r="U22" s="337"/>
      <c r="V22" s="336"/>
      <c r="W22" s="338"/>
      <c r="X22" s="337"/>
      <c r="Y22" s="163"/>
    </row>
    <row r="23" spans="1:25" ht="20.25" customHeight="1">
      <c r="A23" s="330"/>
      <c r="B23" s="331"/>
      <c r="C23" s="155"/>
      <c r="D23" s="156"/>
      <c r="E23" s="156"/>
      <c r="F23" s="157"/>
      <c r="G23" s="332"/>
      <c r="H23" s="333"/>
      <c r="I23" s="158"/>
      <c r="J23" s="159"/>
      <c r="K23" s="159"/>
      <c r="L23" s="160"/>
      <c r="M23" s="339"/>
      <c r="N23" s="340"/>
      <c r="O23" s="158"/>
      <c r="P23" s="161"/>
      <c r="Q23" s="161"/>
      <c r="R23" s="160"/>
      <c r="S23" s="162"/>
      <c r="T23" s="336"/>
      <c r="U23" s="337"/>
      <c r="V23" s="336"/>
      <c r="W23" s="338"/>
      <c r="X23" s="337"/>
      <c r="Y23" s="163"/>
    </row>
    <row r="24" spans="1:25" ht="20.25" customHeight="1">
      <c r="A24" s="330">
        <v>831</v>
      </c>
      <c r="B24" s="331"/>
      <c r="C24" s="165">
        <f>C12</f>
        <v>13</v>
      </c>
      <c r="D24" s="157">
        <f aca="true" t="shared" si="0" ref="D24:R24">D12</f>
        <v>1</v>
      </c>
      <c r="E24" s="157">
        <v>0</v>
      </c>
      <c r="F24" s="157">
        <f t="shared" si="0"/>
        <v>62</v>
      </c>
      <c r="G24" s="341">
        <v>285</v>
      </c>
      <c r="H24" s="333"/>
      <c r="I24" s="165">
        <f t="shared" si="0"/>
        <v>1</v>
      </c>
      <c r="J24" s="157">
        <f t="shared" si="0"/>
        <v>3</v>
      </c>
      <c r="K24" s="157">
        <f t="shared" si="0"/>
        <v>9</v>
      </c>
      <c r="L24" s="166">
        <f t="shared" si="0"/>
        <v>0</v>
      </c>
      <c r="M24" s="342">
        <f t="shared" si="0"/>
        <v>1</v>
      </c>
      <c r="N24" s="333"/>
      <c r="O24" s="165">
        <f t="shared" si="0"/>
        <v>3</v>
      </c>
      <c r="P24" s="157">
        <f t="shared" si="0"/>
        <v>3</v>
      </c>
      <c r="Q24" s="157">
        <f t="shared" si="0"/>
        <v>1</v>
      </c>
      <c r="R24" s="166">
        <f t="shared" si="0"/>
        <v>2</v>
      </c>
      <c r="S24" s="167"/>
      <c r="T24" s="336">
        <f>T12</f>
        <v>16.83</v>
      </c>
      <c r="U24" s="337"/>
      <c r="V24" s="336"/>
      <c r="W24" s="338"/>
      <c r="X24" s="337"/>
      <c r="Y24" s="168" t="str">
        <f>Y12</f>
        <v>Tedavi Yolluğu</v>
      </c>
    </row>
    <row r="25" spans="1:25" ht="20.25" customHeight="1">
      <c r="A25" s="330"/>
      <c r="B25" s="331"/>
      <c r="C25" s="155"/>
      <c r="D25" s="156"/>
      <c r="E25" s="156"/>
      <c r="F25" s="157"/>
      <c r="G25" s="332"/>
      <c r="H25" s="333"/>
      <c r="I25" s="158"/>
      <c r="J25" s="159"/>
      <c r="K25" s="159"/>
      <c r="L25" s="160"/>
      <c r="M25" s="339"/>
      <c r="N25" s="340"/>
      <c r="O25" s="158"/>
      <c r="P25" s="161"/>
      <c r="Q25" s="161"/>
      <c r="R25" s="160"/>
      <c r="S25" s="162"/>
      <c r="T25" s="336"/>
      <c r="U25" s="337"/>
      <c r="V25" s="336"/>
      <c r="W25" s="338"/>
      <c r="X25" s="337"/>
      <c r="Y25" s="163"/>
    </row>
    <row r="26" spans="1:25" ht="20.25" customHeight="1">
      <c r="A26" s="330"/>
      <c r="B26" s="331"/>
      <c r="C26" s="155"/>
      <c r="D26" s="156"/>
      <c r="E26" s="156"/>
      <c r="F26" s="157"/>
      <c r="G26" s="332"/>
      <c r="H26" s="333"/>
      <c r="I26" s="169"/>
      <c r="J26" s="159"/>
      <c r="K26" s="159"/>
      <c r="L26" s="160"/>
      <c r="M26" s="334"/>
      <c r="N26" s="335"/>
      <c r="O26" s="169"/>
      <c r="P26" s="161"/>
      <c r="Q26" s="161"/>
      <c r="R26" s="160"/>
      <c r="S26" s="170"/>
      <c r="T26" s="336"/>
      <c r="U26" s="337"/>
      <c r="V26" s="336"/>
      <c r="W26" s="338"/>
      <c r="X26" s="337"/>
      <c r="Y26" s="163"/>
    </row>
    <row r="27" spans="1:25" ht="27" customHeight="1">
      <c r="A27" s="330">
        <v>835</v>
      </c>
      <c r="B27" s="331"/>
      <c r="C27" s="155"/>
      <c r="D27" s="156"/>
      <c r="E27" s="156"/>
      <c r="F27" s="157"/>
      <c r="G27" s="332"/>
      <c r="H27" s="333"/>
      <c r="I27" s="158"/>
      <c r="J27" s="159"/>
      <c r="K27" s="159"/>
      <c r="L27" s="160"/>
      <c r="M27" s="339"/>
      <c r="N27" s="340"/>
      <c r="O27" s="158"/>
      <c r="P27" s="161"/>
      <c r="Q27" s="161"/>
      <c r="R27" s="160"/>
      <c r="S27" s="162"/>
      <c r="T27" s="336"/>
      <c r="U27" s="337"/>
      <c r="V27" s="336">
        <f>SUM(T24:U25)</f>
        <v>16.83</v>
      </c>
      <c r="W27" s="338"/>
      <c r="X27" s="337"/>
      <c r="Y27" s="163" t="s">
        <v>83</v>
      </c>
    </row>
    <row r="28" spans="1:25" ht="27" customHeight="1">
      <c r="A28" s="330"/>
      <c r="B28" s="331"/>
      <c r="C28" s="155"/>
      <c r="D28" s="156"/>
      <c r="E28" s="156"/>
      <c r="F28" s="157"/>
      <c r="G28" s="332"/>
      <c r="H28" s="333"/>
      <c r="I28" s="158"/>
      <c r="J28" s="159"/>
      <c r="K28" s="159"/>
      <c r="L28" s="160"/>
      <c r="M28" s="339"/>
      <c r="N28" s="340"/>
      <c r="O28" s="158"/>
      <c r="P28" s="161"/>
      <c r="Q28" s="161"/>
      <c r="R28" s="160"/>
      <c r="S28" s="162"/>
      <c r="T28" s="336"/>
      <c r="U28" s="337"/>
      <c r="V28" s="336"/>
      <c r="W28" s="338"/>
      <c r="X28" s="337"/>
      <c r="Y28" s="163"/>
    </row>
    <row r="29" spans="1:25" ht="27" customHeight="1">
      <c r="A29" s="330"/>
      <c r="B29" s="331"/>
      <c r="C29" s="155"/>
      <c r="D29" s="156"/>
      <c r="E29" s="156"/>
      <c r="F29" s="157"/>
      <c r="G29" s="332"/>
      <c r="H29" s="333"/>
      <c r="I29" s="158"/>
      <c r="J29" s="159"/>
      <c r="K29" s="159"/>
      <c r="L29" s="160"/>
      <c r="M29" s="339"/>
      <c r="N29" s="340"/>
      <c r="O29" s="158"/>
      <c r="P29" s="161"/>
      <c r="Q29" s="161"/>
      <c r="R29" s="160"/>
      <c r="S29" s="162"/>
      <c r="T29" s="336"/>
      <c r="U29" s="337"/>
      <c r="V29" s="336"/>
      <c r="W29" s="338"/>
      <c r="X29" s="337"/>
      <c r="Y29" s="163"/>
    </row>
    <row r="30" spans="1:25" ht="27" customHeight="1">
      <c r="A30" s="330"/>
      <c r="B30" s="331"/>
      <c r="C30" s="155"/>
      <c r="D30" s="156"/>
      <c r="E30" s="156"/>
      <c r="F30" s="157"/>
      <c r="G30" s="332"/>
      <c r="H30" s="333"/>
      <c r="I30" s="158"/>
      <c r="J30" s="159"/>
      <c r="K30" s="159"/>
      <c r="L30" s="160"/>
      <c r="M30" s="339"/>
      <c r="N30" s="340"/>
      <c r="O30" s="158"/>
      <c r="P30" s="161"/>
      <c r="Q30" s="161"/>
      <c r="R30" s="160"/>
      <c r="S30" s="162"/>
      <c r="T30" s="336"/>
      <c r="U30" s="337"/>
      <c r="V30" s="336"/>
      <c r="W30" s="338"/>
      <c r="X30" s="337"/>
      <c r="Y30" s="163"/>
    </row>
    <row r="31" spans="1:25" ht="27" customHeight="1" thickBot="1">
      <c r="A31" s="330"/>
      <c r="B31" s="331"/>
      <c r="C31" s="155"/>
      <c r="D31" s="156"/>
      <c r="E31" s="156"/>
      <c r="F31" s="157"/>
      <c r="G31" s="332"/>
      <c r="H31" s="333"/>
      <c r="I31" s="158"/>
      <c r="J31" s="159"/>
      <c r="K31" s="159"/>
      <c r="L31" s="160"/>
      <c r="M31" s="339"/>
      <c r="N31" s="340"/>
      <c r="O31" s="158"/>
      <c r="P31" s="161"/>
      <c r="Q31" s="161"/>
      <c r="R31" s="160"/>
      <c r="S31" s="162"/>
      <c r="T31" s="336"/>
      <c r="U31" s="337"/>
      <c r="V31" s="336"/>
      <c r="W31" s="338"/>
      <c r="X31" s="337"/>
      <c r="Y31" s="163"/>
    </row>
    <row r="32" spans="1:25" ht="27" customHeight="1" thickBot="1">
      <c r="A32" s="427" t="s">
        <v>84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9"/>
      <c r="S32" s="171"/>
      <c r="T32" s="430">
        <f>SUM(T12:U31)</f>
        <v>33.66</v>
      </c>
      <c r="U32" s="431"/>
      <c r="V32" s="432">
        <f>SUM(V12:X31)</f>
        <v>33.66</v>
      </c>
      <c r="W32" s="433"/>
      <c r="X32" s="434"/>
      <c r="Y32" s="172"/>
    </row>
    <row r="33" spans="1:25" ht="27" customHeight="1" thickBot="1">
      <c r="A33" s="427" t="s">
        <v>85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9"/>
      <c r="S33" s="171"/>
      <c r="T33" s="430">
        <f>SUM(T12:U15)</f>
        <v>16.83</v>
      </c>
      <c r="U33" s="431"/>
      <c r="V33" s="432">
        <f>SUM(V15:X21)</f>
        <v>16.83</v>
      </c>
      <c r="W33" s="433"/>
      <c r="X33" s="434"/>
      <c r="Y33" s="172"/>
    </row>
    <row r="34" spans="1:25" ht="27" customHeight="1" thickBot="1">
      <c r="A34" s="173" t="s">
        <v>86</v>
      </c>
      <c r="B34" s="17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175"/>
      <c r="T34" s="175" t="s">
        <v>87</v>
      </c>
      <c r="U34" s="175"/>
      <c r="V34" s="175"/>
      <c r="W34" s="175"/>
      <c r="X34" s="176"/>
      <c r="Y34" s="177"/>
    </row>
    <row r="35" spans="1:25" ht="30" customHeight="1" thickBot="1">
      <c r="A35" s="466" t="s">
        <v>88</v>
      </c>
      <c r="B35" s="466"/>
      <c r="C35" s="466" t="s">
        <v>89</v>
      </c>
      <c r="D35" s="466"/>
      <c r="E35" s="466"/>
      <c r="F35" s="466"/>
      <c r="G35" s="466"/>
      <c r="H35" s="466"/>
      <c r="I35" s="467" t="s">
        <v>90</v>
      </c>
      <c r="J35" s="467"/>
      <c r="K35" s="467"/>
      <c r="L35" s="467"/>
      <c r="M35" s="467"/>
      <c r="N35" s="468" t="s">
        <v>57</v>
      </c>
      <c r="O35" s="468"/>
      <c r="P35" s="468"/>
      <c r="Q35" s="468"/>
      <c r="R35" s="468"/>
      <c r="S35" s="178"/>
      <c r="T35" s="468" t="s">
        <v>58</v>
      </c>
      <c r="U35" s="468"/>
      <c r="V35" s="468"/>
      <c r="W35" s="469" t="s">
        <v>91</v>
      </c>
      <c r="X35" s="469"/>
      <c r="Y35" s="179">
        <f ca="1">TODAY()</f>
        <v>42450</v>
      </c>
    </row>
    <row r="36" spans="1:25" ht="15.75" customHeight="1" thickBot="1">
      <c r="A36" s="466"/>
      <c r="B36" s="466"/>
      <c r="C36" s="444" t="s">
        <v>80</v>
      </c>
      <c r="D36" s="445"/>
      <c r="E36" s="445"/>
      <c r="F36" s="446"/>
      <c r="G36" s="439" t="s">
        <v>81</v>
      </c>
      <c r="H36" s="440"/>
      <c r="I36" s="441" t="s">
        <v>80</v>
      </c>
      <c r="J36" s="442"/>
      <c r="K36" s="442"/>
      <c r="L36" s="442" t="s">
        <v>81</v>
      </c>
      <c r="M36" s="443"/>
      <c r="N36" s="444" t="s">
        <v>80</v>
      </c>
      <c r="O36" s="445"/>
      <c r="P36" s="446"/>
      <c r="Q36" s="439" t="s">
        <v>81</v>
      </c>
      <c r="R36" s="440"/>
      <c r="S36" s="180"/>
      <c r="T36" s="343" t="s">
        <v>80</v>
      </c>
      <c r="U36" s="470"/>
      <c r="V36" s="152" t="s">
        <v>81</v>
      </c>
      <c r="W36" s="469"/>
      <c r="X36" s="469"/>
      <c r="Y36" s="181" t="s">
        <v>92</v>
      </c>
    </row>
    <row r="37" spans="1:25" ht="16.5" customHeight="1" thickBot="1">
      <c r="A37" s="471"/>
      <c r="B37" s="471"/>
      <c r="C37" s="472">
        <f>T12</f>
        <v>16.83</v>
      </c>
      <c r="D37" s="473"/>
      <c r="E37" s="473"/>
      <c r="F37" s="473"/>
      <c r="G37" s="473"/>
      <c r="H37" s="474"/>
      <c r="I37" s="478"/>
      <c r="J37" s="479"/>
      <c r="K37" s="479"/>
      <c r="L37" s="479"/>
      <c r="M37" s="480"/>
      <c r="N37" s="484">
        <f>V15</f>
        <v>0</v>
      </c>
      <c r="O37" s="485"/>
      <c r="P37" s="485"/>
      <c r="Q37" s="485"/>
      <c r="R37" s="486"/>
      <c r="S37" s="182"/>
      <c r="T37" s="478">
        <f>C37-N37</f>
        <v>16.83</v>
      </c>
      <c r="U37" s="490"/>
      <c r="V37" s="491"/>
      <c r="W37" s="495"/>
      <c r="X37" s="495"/>
      <c r="Y37" s="183" t="s">
        <v>115</v>
      </c>
    </row>
    <row r="38" spans="1:25" ht="16.5" customHeight="1" thickBot="1">
      <c r="A38" s="471"/>
      <c r="B38" s="471"/>
      <c r="C38" s="475"/>
      <c r="D38" s="476"/>
      <c r="E38" s="476"/>
      <c r="F38" s="476"/>
      <c r="G38" s="476"/>
      <c r="H38" s="477"/>
      <c r="I38" s="481"/>
      <c r="J38" s="482"/>
      <c r="K38" s="482"/>
      <c r="L38" s="482"/>
      <c r="M38" s="483"/>
      <c r="N38" s="487"/>
      <c r="O38" s="488"/>
      <c r="P38" s="488"/>
      <c r="Q38" s="488"/>
      <c r="R38" s="489"/>
      <c r="S38" s="184"/>
      <c r="T38" s="492"/>
      <c r="U38" s="493"/>
      <c r="V38" s="494"/>
      <c r="W38" s="495"/>
      <c r="X38" s="495"/>
      <c r="Y38" s="183" t="s">
        <v>37</v>
      </c>
    </row>
    <row r="39" spans="1:25" s="123" customFormat="1" ht="15" customHeight="1" thickBot="1">
      <c r="A39" s="496" t="s">
        <v>93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8"/>
      <c r="R39" s="122"/>
      <c r="S39" s="122"/>
      <c r="T39" s="122"/>
      <c r="U39" s="122"/>
      <c r="V39" s="122"/>
      <c r="W39" s="122"/>
      <c r="X39" s="185"/>
      <c r="Y39" s="122"/>
    </row>
    <row r="40" spans="1:25" ht="18" customHeight="1" thickBot="1">
      <c r="A40" s="447" t="s">
        <v>59</v>
      </c>
      <c r="B40" s="448"/>
      <c r="C40" s="448"/>
      <c r="D40" s="449"/>
      <c r="E40" s="447" t="s">
        <v>40</v>
      </c>
      <c r="F40" s="448"/>
      <c r="G40" s="448"/>
      <c r="H40" s="448"/>
      <c r="I40" s="448"/>
      <c r="J40" s="449"/>
      <c r="K40" s="450" t="s">
        <v>94</v>
      </c>
      <c r="L40" s="450"/>
      <c r="M40" s="450"/>
      <c r="N40" s="450"/>
      <c r="O40" s="450"/>
      <c r="P40" s="450"/>
      <c r="Q40" s="450"/>
      <c r="R40" s="447" t="s">
        <v>95</v>
      </c>
      <c r="S40" s="448"/>
      <c r="T40" s="448"/>
      <c r="U40" s="448"/>
      <c r="V40" s="448"/>
      <c r="W40" s="448"/>
      <c r="X40" s="448"/>
      <c r="Y40" s="449"/>
    </row>
    <row r="41" spans="1:25" ht="36" customHeight="1" thickBot="1">
      <c r="A41" s="499"/>
      <c r="B41" s="500"/>
      <c r="C41" s="500"/>
      <c r="D41" s="501"/>
      <c r="E41" s="499"/>
      <c r="F41" s="500"/>
      <c r="G41" s="500"/>
      <c r="H41" s="500"/>
      <c r="I41" s="500"/>
      <c r="J41" s="501"/>
      <c r="K41" s="502"/>
      <c r="L41" s="502"/>
      <c r="M41" s="502"/>
      <c r="N41" s="502"/>
      <c r="O41" s="502"/>
      <c r="P41" s="502"/>
      <c r="Q41" s="502"/>
      <c r="R41" s="503" t="s">
        <v>27</v>
      </c>
      <c r="S41" s="504"/>
      <c r="T41" s="504"/>
      <c r="U41" s="504"/>
      <c r="V41" s="504"/>
      <c r="W41" s="504"/>
      <c r="X41" s="504"/>
      <c r="Y41" s="505"/>
    </row>
    <row r="42" spans="1:25" ht="20.25" customHeight="1" thickBot="1">
      <c r="A42" s="450" t="s">
        <v>96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35" t="s">
        <v>114</v>
      </c>
      <c r="S42" s="436"/>
      <c r="T42" s="436"/>
      <c r="U42" s="436"/>
      <c r="V42" s="436"/>
      <c r="W42" s="437"/>
      <c r="X42" s="437"/>
      <c r="Y42" s="438"/>
    </row>
    <row r="43" spans="1:25" ht="17.25" customHeight="1" thickBot="1">
      <c r="A43" s="506" t="s">
        <v>60</v>
      </c>
      <c r="B43" s="507"/>
      <c r="C43" s="507"/>
      <c r="D43" s="508"/>
      <c r="E43" s="506" t="s">
        <v>26</v>
      </c>
      <c r="F43" s="507"/>
      <c r="G43" s="507"/>
      <c r="H43" s="508"/>
      <c r="I43" s="450" t="s">
        <v>44</v>
      </c>
      <c r="J43" s="450"/>
      <c r="K43" s="450"/>
      <c r="L43" s="450"/>
      <c r="M43" s="450" t="s">
        <v>61</v>
      </c>
      <c r="N43" s="450"/>
      <c r="O43" s="450"/>
      <c r="P43" s="450"/>
      <c r="Q43" s="450"/>
      <c r="R43" s="435"/>
      <c r="S43" s="436"/>
      <c r="T43" s="436"/>
      <c r="U43" s="436"/>
      <c r="V43" s="436"/>
      <c r="W43" s="437"/>
      <c r="X43" s="437"/>
      <c r="Y43" s="438"/>
    </row>
    <row r="44" spans="1:25" ht="17.25" customHeight="1" thickBot="1">
      <c r="A44" s="509"/>
      <c r="B44" s="510"/>
      <c r="C44" s="510"/>
      <c r="D44" s="511"/>
      <c r="E44" s="509"/>
      <c r="F44" s="510"/>
      <c r="G44" s="510"/>
      <c r="H44" s="511"/>
      <c r="I44" s="450"/>
      <c r="J44" s="450"/>
      <c r="K44" s="450"/>
      <c r="L44" s="450"/>
      <c r="M44" s="463" t="s">
        <v>80</v>
      </c>
      <c r="N44" s="464"/>
      <c r="O44" s="464"/>
      <c r="P44" s="464"/>
      <c r="Q44" s="186" t="s">
        <v>81</v>
      </c>
      <c r="R44" s="435"/>
      <c r="S44" s="436"/>
      <c r="T44" s="436"/>
      <c r="U44" s="436"/>
      <c r="V44" s="436"/>
      <c r="W44" s="451"/>
      <c r="X44" s="451"/>
      <c r="Y44" s="452"/>
    </row>
    <row r="45" spans="1:25" ht="21.75" customHeight="1" thickBot="1">
      <c r="A45" s="447"/>
      <c r="B45" s="448"/>
      <c r="C45" s="448"/>
      <c r="D45" s="449"/>
      <c r="E45" s="447"/>
      <c r="F45" s="448"/>
      <c r="G45" s="448"/>
      <c r="H45" s="449"/>
      <c r="I45" s="450"/>
      <c r="J45" s="450"/>
      <c r="K45" s="450"/>
      <c r="L45" s="450"/>
      <c r="M45" s="518"/>
      <c r="N45" s="519"/>
      <c r="O45" s="519"/>
      <c r="P45" s="520"/>
      <c r="Q45" s="187"/>
      <c r="R45" s="458"/>
      <c r="S45" s="459"/>
      <c r="T45" s="459"/>
      <c r="U45" s="459"/>
      <c r="V45" s="459"/>
      <c r="W45" s="460"/>
      <c r="X45" s="461"/>
      <c r="Y45" s="462"/>
    </row>
    <row r="46" spans="1:25" ht="15" customHeight="1" thickBot="1">
      <c r="A46" s="453" t="s">
        <v>62</v>
      </c>
      <c r="B46" s="454"/>
      <c r="C46" s="454"/>
      <c r="D46" s="454"/>
      <c r="E46" s="454"/>
      <c r="F46" s="454"/>
      <c r="G46" s="454"/>
      <c r="H46" s="454"/>
      <c r="I46" s="454"/>
      <c r="J46" s="455"/>
      <c r="K46" s="453" t="s">
        <v>63</v>
      </c>
      <c r="L46" s="454"/>
      <c r="M46" s="454"/>
      <c r="N46" s="454"/>
      <c r="O46" s="454"/>
      <c r="P46" s="454"/>
      <c r="Q46" s="454"/>
      <c r="R46" s="454"/>
      <c r="S46" s="454"/>
      <c r="T46" s="454"/>
      <c r="U46" s="455"/>
      <c r="V46" s="453"/>
      <c r="W46" s="456"/>
      <c r="X46" s="456"/>
      <c r="Y46" s="457"/>
    </row>
    <row r="47" spans="1:25" ht="15" customHeight="1">
      <c r="A47" s="512">
        <f>Y35</f>
        <v>42450</v>
      </c>
      <c r="B47" s="454"/>
      <c r="C47" s="454"/>
      <c r="D47" s="454"/>
      <c r="E47" s="454"/>
      <c r="F47" s="454"/>
      <c r="G47" s="454"/>
      <c r="H47" s="454"/>
      <c r="I47" s="454"/>
      <c r="J47" s="455"/>
      <c r="K47" s="513">
        <f>A47</f>
        <v>42450</v>
      </c>
      <c r="L47" s="456"/>
      <c r="M47" s="456"/>
      <c r="N47" s="456"/>
      <c r="O47" s="456"/>
      <c r="P47" s="456"/>
      <c r="Q47" s="456"/>
      <c r="R47" s="456"/>
      <c r="S47" s="456"/>
      <c r="T47" s="456"/>
      <c r="U47" s="457"/>
      <c r="V47" s="513">
        <f>K47</f>
        <v>42450</v>
      </c>
      <c r="W47" s="456"/>
      <c r="X47" s="456"/>
      <c r="Y47" s="457"/>
    </row>
    <row r="48" spans="1:25" ht="15" customHeight="1">
      <c r="A48" s="465"/>
      <c r="B48" s="456"/>
      <c r="C48" s="456"/>
      <c r="D48" s="456"/>
      <c r="E48" s="456"/>
      <c r="F48" s="456"/>
      <c r="G48" s="456"/>
      <c r="H48" s="456"/>
      <c r="I48" s="456"/>
      <c r="J48" s="457"/>
      <c r="K48" s="465" t="s">
        <v>97</v>
      </c>
      <c r="L48" s="456"/>
      <c r="M48" s="456"/>
      <c r="N48" s="456"/>
      <c r="O48" s="456"/>
      <c r="P48" s="456"/>
      <c r="Q48" s="456"/>
      <c r="R48" s="456"/>
      <c r="S48" s="456"/>
      <c r="T48" s="456"/>
      <c r="U48" s="457"/>
      <c r="V48" s="465" t="s">
        <v>98</v>
      </c>
      <c r="W48" s="456"/>
      <c r="X48" s="456"/>
      <c r="Y48" s="457"/>
    </row>
    <row r="49" spans="1:25" ht="15" customHeight="1">
      <c r="A49" s="465"/>
      <c r="B49" s="456"/>
      <c r="C49" s="456"/>
      <c r="D49" s="456"/>
      <c r="E49" s="456"/>
      <c r="F49" s="456"/>
      <c r="G49" s="456"/>
      <c r="H49" s="456"/>
      <c r="I49" s="456"/>
      <c r="J49" s="457"/>
      <c r="K49" s="465" t="s">
        <v>99</v>
      </c>
      <c r="L49" s="456"/>
      <c r="M49" s="456"/>
      <c r="N49" s="456"/>
      <c r="O49" s="456"/>
      <c r="P49" s="456"/>
      <c r="Q49" s="456"/>
      <c r="R49" s="456"/>
      <c r="S49" s="456"/>
      <c r="T49" s="456"/>
      <c r="U49" s="457"/>
      <c r="V49" s="465" t="s">
        <v>42</v>
      </c>
      <c r="W49" s="456"/>
      <c r="X49" s="456"/>
      <c r="Y49" s="457"/>
    </row>
    <row r="50" spans="1:25" ht="15" customHeight="1">
      <c r="A50" s="465"/>
      <c r="B50" s="456"/>
      <c r="C50" s="456"/>
      <c r="D50" s="456"/>
      <c r="E50" s="456"/>
      <c r="F50" s="456"/>
      <c r="G50" s="456"/>
      <c r="H50" s="456"/>
      <c r="I50" s="456"/>
      <c r="J50" s="457"/>
      <c r="K50" s="189"/>
      <c r="L50" s="177"/>
      <c r="M50" s="177"/>
      <c r="N50" s="177"/>
      <c r="O50" s="177"/>
      <c r="P50" s="177"/>
      <c r="Q50" s="177"/>
      <c r="R50" s="177"/>
      <c r="S50" s="177"/>
      <c r="T50" s="177"/>
      <c r="U50" s="188"/>
      <c r="V50" s="190"/>
      <c r="W50" s="191"/>
      <c r="X50" s="191"/>
      <c r="Y50" s="192"/>
    </row>
    <row r="51" spans="1:25" ht="15" customHeight="1">
      <c r="A51" s="465"/>
      <c r="B51" s="456"/>
      <c r="C51" s="456"/>
      <c r="D51" s="456"/>
      <c r="E51" s="456"/>
      <c r="F51" s="456"/>
      <c r="G51" s="456"/>
      <c r="H51" s="456"/>
      <c r="I51" s="456"/>
      <c r="J51" s="457"/>
      <c r="K51" s="465" t="s">
        <v>34</v>
      </c>
      <c r="L51" s="456"/>
      <c r="M51" s="456"/>
      <c r="N51" s="456"/>
      <c r="O51" s="456"/>
      <c r="P51" s="456"/>
      <c r="Q51" s="456"/>
      <c r="R51" s="456"/>
      <c r="S51" s="456"/>
      <c r="T51" s="456"/>
      <c r="U51" s="457"/>
      <c r="V51" s="465" t="s">
        <v>110</v>
      </c>
      <c r="W51" s="456"/>
      <c r="X51" s="456"/>
      <c r="Y51" s="457"/>
    </row>
    <row r="52" spans="1:25" ht="15" customHeight="1">
      <c r="A52" s="465"/>
      <c r="B52" s="456"/>
      <c r="C52" s="456"/>
      <c r="D52" s="456"/>
      <c r="E52" s="456"/>
      <c r="F52" s="456"/>
      <c r="G52" s="456"/>
      <c r="H52" s="456"/>
      <c r="I52" s="456"/>
      <c r="J52" s="457"/>
      <c r="K52" s="465" t="s">
        <v>35</v>
      </c>
      <c r="L52" s="456"/>
      <c r="M52" s="456"/>
      <c r="N52" s="456"/>
      <c r="O52" s="456"/>
      <c r="P52" s="456"/>
      <c r="Q52" s="456"/>
      <c r="R52" s="456"/>
      <c r="S52" s="456"/>
      <c r="T52" s="456"/>
      <c r="U52" s="457"/>
      <c r="V52" s="465" t="s">
        <v>100</v>
      </c>
      <c r="W52" s="456"/>
      <c r="X52" s="456"/>
      <c r="Y52" s="457"/>
    </row>
    <row r="53" spans="1:25" ht="15" customHeight="1" thickBot="1">
      <c r="A53" s="515"/>
      <c r="B53" s="516"/>
      <c r="C53" s="516"/>
      <c r="D53" s="516"/>
      <c r="E53" s="516"/>
      <c r="F53" s="516"/>
      <c r="G53" s="516"/>
      <c r="H53" s="516"/>
      <c r="I53" s="516"/>
      <c r="J53" s="517"/>
      <c r="K53" s="515"/>
      <c r="L53" s="516"/>
      <c r="M53" s="516"/>
      <c r="N53" s="516"/>
      <c r="O53" s="516"/>
      <c r="P53" s="516"/>
      <c r="Q53" s="516"/>
      <c r="R53" s="516"/>
      <c r="S53" s="516"/>
      <c r="T53" s="516"/>
      <c r="U53" s="517"/>
      <c r="V53" s="465"/>
      <c r="W53" s="456"/>
      <c r="X53" s="456"/>
      <c r="Y53" s="457"/>
    </row>
    <row r="54" spans="1:25" ht="20.25" customHeight="1" thickBot="1">
      <c r="A54" s="193" t="s">
        <v>101</v>
      </c>
      <c r="B54" s="194"/>
      <c r="C54" s="195" t="e">
        <f>[1]!ytl(T37)</f>
        <v>#NAME?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 t="s">
        <v>102</v>
      </c>
      <c r="U54" s="194"/>
      <c r="V54" s="194"/>
      <c r="W54" s="194"/>
      <c r="X54" s="194"/>
      <c r="Y54" s="196"/>
    </row>
    <row r="55" spans="1:25" ht="14.25">
      <c r="A55" s="197" t="s">
        <v>103</v>
      </c>
      <c r="Y55" s="198" t="s">
        <v>104</v>
      </c>
    </row>
    <row r="58" ht="15.75" customHeight="1"/>
    <row r="59" ht="15.75" customHeight="1"/>
    <row r="60" ht="15.75" customHeight="1"/>
    <row r="61" ht="15.75" customHeight="1"/>
    <row r="62" ht="15.7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2.75" customHeight="1"/>
    <row r="74" ht="14.25" customHeight="1"/>
    <row r="75" ht="39.75" customHeight="1"/>
    <row r="76" ht="39.7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106" ht="12.75">
      <c r="A106" s="199"/>
    </row>
  </sheetData>
  <sheetProtection/>
  <mergeCells count="225">
    <mergeCell ref="C34:R34"/>
    <mergeCell ref="A53:J53"/>
    <mergeCell ref="K53:U53"/>
    <mergeCell ref="V53:Y53"/>
    <mergeCell ref="A45:D45"/>
    <mergeCell ref="E45:H45"/>
    <mergeCell ref="I45:L45"/>
    <mergeCell ref="M45:P45"/>
    <mergeCell ref="A51:J51"/>
    <mergeCell ref="K51:U51"/>
    <mergeCell ref="V51:Y51"/>
    <mergeCell ref="A42:Q42"/>
    <mergeCell ref="A43:D44"/>
    <mergeCell ref="E43:H44"/>
    <mergeCell ref="I43:L44"/>
    <mergeCell ref="M43:Q43"/>
    <mergeCell ref="A47:J47"/>
    <mergeCell ref="K47:U47"/>
    <mergeCell ref="V47:Y47"/>
    <mergeCell ref="A46:J46"/>
    <mergeCell ref="W37:X38"/>
    <mergeCell ref="A39:Q39"/>
    <mergeCell ref="R40:Y40"/>
    <mergeCell ref="A41:D41"/>
    <mergeCell ref="E41:J41"/>
    <mergeCell ref="K41:Q41"/>
    <mergeCell ref="R41:V41"/>
    <mergeCell ref="W41:Y41"/>
    <mergeCell ref="A40:D40"/>
    <mergeCell ref="Q36:R36"/>
    <mergeCell ref="T36:U36"/>
    <mergeCell ref="A37:B38"/>
    <mergeCell ref="C37:H38"/>
    <mergeCell ref="I37:M38"/>
    <mergeCell ref="N37:R38"/>
    <mergeCell ref="T37:V38"/>
    <mergeCell ref="A33:R33"/>
    <mergeCell ref="T33:U33"/>
    <mergeCell ref="V33:X33"/>
    <mergeCell ref="A35:B36"/>
    <mergeCell ref="C35:H35"/>
    <mergeCell ref="I35:M35"/>
    <mergeCell ref="N35:R35"/>
    <mergeCell ref="T35:V35"/>
    <mergeCell ref="W35:X36"/>
    <mergeCell ref="C36:F36"/>
    <mergeCell ref="A52:J52"/>
    <mergeCell ref="K52:U52"/>
    <mergeCell ref="V52:Y52"/>
    <mergeCell ref="K48:U48"/>
    <mergeCell ref="V48:Y48"/>
    <mergeCell ref="A49:J49"/>
    <mergeCell ref="A50:J50"/>
    <mergeCell ref="A48:J48"/>
    <mergeCell ref="K49:U49"/>
    <mergeCell ref="V49:Y49"/>
    <mergeCell ref="R44:V44"/>
    <mergeCell ref="W44:Y44"/>
    <mergeCell ref="K46:U46"/>
    <mergeCell ref="V46:Y46"/>
    <mergeCell ref="R45:V45"/>
    <mergeCell ref="W45:Y45"/>
    <mergeCell ref="M44:P44"/>
    <mergeCell ref="R42:V42"/>
    <mergeCell ref="W42:Y42"/>
    <mergeCell ref="W43:Y43"/>
    <mergeCell ref="G36:H36"/>
    <mergeCell ref="I36:K36"/>
    <mergeCell ref="L36:M36"/>
    <mergeCell ref="N36:P36"/>
    <mergeCell ref="R43:V43"/>
    <mergeCell ref="E40:J40"/>
    <mergeCell ref="K40:Q40"/>
    <mergeCell ref="T31:U31"/>
    <mergeCell ref="V31:X31"/>
    <mergeCell ref="A32:R32"/>
    <mergeCell ref="T32:U32"/>
    <mergeCell ref="V32:X32"/>
    <mergeCell ref="A31:B31"/>
    <mergeCell ref="G31:H31"/>
    <mergeCell ref="M31:N31"/>
    <mergeCell ref="T25:U25"/>
    <mergeCell ref="V25:X25"/>
    <mergeCell ref="V27:X27"/>
    <mergeCell ref="G28:H28"/>
    <mergeCell ref="M28:N28"/>
    <mergeCell ref="T28:U28"/>
    <mergeCell ref="V28:X28"/>
    <mergeCell ref="T27:U27"/>
    <mergeCell ref="V26:X26"/>
    <mergeCell ref="V22:X22"/>
    <mergeCell ref="T22:U22"/>
    <mergeCell ref="V24:X24"/>
    <mergeCell ref="G23:H23"/>
    <mergeCell ref="M23:N23"/>
    <mergeCell ref="T23:U23"/>
    <mergeCell ref="V23:X23"/>
    <mergeCell ref="T24:U24"/>
    <mergeCell ref="V20:X20"/>
    <mergeCell ref="G21:H21"/>
    <mergeCell ref="M21:N21"/>
    <mergeCell ref="T21:U21"/>
    <mergeCell ref="V21:X21"/>
    <mergeCell ref="T20:U20"/>
    <mergeCell ref="V18:X18"/>
    <mergeCell ref="G19:H19"/>
    <mergeCell ref="M19:N19"/>
    <mergeCell ref="T19:U19"/>
    <mergeCell ref="V19:X19"/>
    <mergeCell ref="T18:U18"/>
    <mergeCell ref="T15:U15"/>
    <mergeCell ref="V15:X15"/>
    <mergeCell ref="T14:U14"/>
    <mergeCell ref="V16:X16"/>
    <mergeCell ref="G17:H17"/>
    <mergeCell ref="M17:N17"/>
    <mergeCell ref="T17:U17"/>
    <mergeCell ref="V17:X17"/>
    <mergeCell ref="T16:U16"/>
    <mergeCell ref="T10:T11"/>
    <mergeCell ref="V10:W11"/>
    <mergeCell ref="X10:X11"/>
    <mergeCell ref="V12:X12"/>
    <mergeCell ref="V13:X13"/>
    <mergeCell ref="V14:X14"/>
    <mergeCell ref="Q10:Q11"/>
    <mergeCell ref="R10:R11"/>
    <mergeCell ref="E10:E11"/>
    <mergeCell ref="F10:F11"/>
    <mergeCell ref="G10:H11"/>
    <mergeCell ref="I10:I11"/>
    <mergeCell ref="J10:J11"/>
    <mergeCell ref="K10:K11"/>
    <mergeCell ref="L10:L11"/>
    <mergeCell ref="M10:N11"/>
    <mergeCell ref="C7:T7"/>
    <mergeCell ref="V7:X7"/>
    <mergeCell ref="T8:X8"/>
    <mergeCell ref="Y8:Y11"/>
    <mergeCell ref="M9:N9"/>
    <mergeCell ref="O9:R9"/>
    <mergeCell ref="T9:U9"/>
    <mergeCell ref="V9:X9"/>
    <mergeCell ref="O10:O11"/>
    <mergeCell ref="P10:P11"/>
    <mergeCell ref="I4:N5"/>
    <mergeCell ref="O4:Q4"/>
    <mergeCell ref="G5:H5"/>
    <mergeCell ref="O5:Q5"/>
    <mergeCell ref="V5:X5"/>
    <mergeCell ref="C6:T6"/>
    <mergeCell ref="V6:X6"/>
    <mergeCell ref="A2:B2"/>
    <mergeCell ref="A3:B3"/>
    <mergeCell ref="A4:B5"/>
    <mergeCell ref="A6:B6"/>
    <mergeCell ref="A1:Y1"/>
    <mergeCell ref="C2:N2"/>
    <mergeCell ref="C3:N3"/>
    <mergeCell ref="U3:U7"/>
    <mergeCell ref="V3:X3"/>
    <mergeCell ref="G4:H4"/>
    <mergeCell ref="A7:B7"/>
    <mergeCell ref="U10:U11"/>
    <mergeCell ref="A12:B12"/>
    <mergeCell ref="A8:B11"/>
    <mergeCell ref="C8:H9"/>
    <mergeCell ref="I8:L9"/>
    <mergeCell ref="M8:N8"/>
    <mergeCell ref="C10:C11"/>
    <mergeCell ref="D10:D11"/>
    <mergeCell ref="O8:S8"/>
    <mergeCell ref="A13:B13"/>
    <mergeCell ref="G12:H12"/>
    <mergeCell ref="M12:N12"/>
    <mergeCell ref="T12:U12"/>
    <mergeCell ref="G13:H13"/>
    <mergeCell ref="M13:N13"/>
    <mergeCell ref="T13:U13"/>
    <mergeCell ref="A16:B16"/>
    <mergeCell ref="A17:B17"/>
    <mergeCell ref="G16:H16"/>
    <mergeCell ref="M16:N16"/>
    <mergeCell ref="A14:B14"/>
    <mergeCell ref="A15:B15"/>
    <mergeCell ref="G14:H14"/>
    <mergeCell ref="M14:N14"/>
    <mergeCell ref="G15:H15"/>
    <mergeCell ref="M15:N15"/>
    <mergeCell ref="A20:B20"/>
    <mergeCell ref="A21:B21"/>
    <mergeCell ref="G20:H20"/>
    <mergeCell ref="M20:N20"/>
    <mergeCell ref="A18:B18"/>
    <mergeCell ref="A19:B19"/>
    <mergeCell ref="G18:H18"/>
    <mergeCell ref="M18:N18"/>
    <mergeCell ref="A25:B25"/>
    <mergeCell ref="G25:H25"/>
    <mergeCell ref="M25:N25"/>
    <mergeCell ref="A22:B22"/>
    <mergeCell ref="G22:H22"/>
    <mergeCell ref="M22:N22"/>
    <mergeCell ref="A24:B24"/>
    <mergeCell ref="A23:B23"/>
    <mergeCell ref="G24:H24"/>
    <mergeCell ref="M24:N24"/>
    <mergeCell ref="G30:H30"/>
    <mergeCell ref="M30:N30"/>
    <mergeCell ref="T30:U30"/>
    <mergeCell ref="V30:X30"/>
    <mergeCell ref="A27:B27"/>
    <mergeCell ref="A28:B28"/>
    <mergeCell ref="G27:H27"/>
    <mergeCell ref="M27:N27"/>
    <mergeCell ref="A26:B26"/>
    <mergeCell ref="G26:H26"/>
    <mergeCell ref="M26:N26"/>
    <mergeCell ref="T26:U26"/>
    <mergeCell ref="V29:X29"/>
    <mergeCell ref="A30:B30"/>
    <mergeCell ref="A29:B29"/>
    <mergeCell ref="G29:H29"/>
    <mergeCell ref="M29:N29"/>
    <mergeCell ref="T29:U29"/>
  </mergeCells>
  <printOptions/>
  <pageMargins left="0.35433070866141736" right="0" top="0.1968503937007874" bottom="0" header="0.5118110236220472" footer="0.5118110236220472"/>
  <pageSetup horizontalDpi="180" verticalDpi="18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15.75390625" style="207" customWidth="1"/>
    <col min="2" max="2" width="28.00390625" style="207" customWidth="1"/>
    <col min="3" max="3" width="9.125" style="207" customWidth="1"/>
    <col min="4" max="4" width="10.75390625" style="207" customWidth="1"/>
    <col min="5" max="5" width="14.125" style="207" customWidth="1"/>
    <col min="6" max="6" width="10.375" style="207" customWidth="1"/>
    <col min="7" max="7" width="10.125" style="207" customWidth="1"/>
    <col min="8" max="8" width="11.875" style="207" customWidth="1"/>
    <col min="9" max="9" width="11.625" style="207" customWidth="1"/>
    <col min="10" max="10" width="10.375" style="207" customWidth="1"/>
    <col min="11" max="11" width="11.00390625" style="207" customWidth="1"/>
    <col min="12" max="16384" width="9.125" style="207" customWidth="1"/>
  </cols>
  <sheetData>
    <row r="1" spans="1:11" ht="12.75">
      <c r="A1" s="1" t="s">
        <v>0</v>
      </c>
      <c r="B1" s="2" t="s">
        <v>34</v>
      </c>
      <c r="C1" s="526" t="s">
        <v>32</v>
      </c>
      <c r="D1" s="527"/>
      <c r="E1" s="527"/>
      <c r="F1" s="527"/>
      <c r="G1" s="527"/>
      <c r="H1" s="528"/>
      <c r="I1" s="39" t="s">
        <v>1</v>
      </c>
      <c r="J1" s="32" t="s">
        <v>106</v>
      </c>
      <c r="K1" s="3"/>
    </row>
    <row r="2" spans="1:11" ht="12.75">
      <c r="A2" s="4" t="s">
        <v>2</v>
      </c>
      <c r="B2" s="5" t="s">
        <v>66</v>
      </c>
      <c r="C2" s="529"/>
      <c r="D2" s="530"/>
      <c r="E2" s="530"/>
      <c r="F2" s="530"/>
      <c r="G2" s="530"/>
      <c r="H2" s="531"/>
      <c r="I2" s="7"/>
      <c r="J2" s="7"/>
      <c r="K2" s="8"/>
    </row>
    <row r="3" spans="1:11" ht="12.75">
      <c r="A3" s="4" t="s">
        <v>3</v>
      </c>
      <c r="B3" s="48" t="s">
        <v>67</v>
      </c>
      <c r="C3" s="529"/>
      <c r="D3" s="530"/>
      <c r="E3" s="530"/>
      <c r="F3" s="530"/>
      <c r="G3" s="530"/>
      <c r="H3" s="531"/>
      <c r="I3" s="9" t="s">
        <v>4</v>
      </c>
      <c r="J3" s="209"/>
      <c r="K3" s="40">
        <v>2010</v>
      </c>
    </row>
    <row r="4" spans="1:11" ht="13.5" thickBot="1">
      <c r="A4" s="42" t="s">
        <v>5</v>
      </c>
      <c r="B4" s="110">
        <v>25</v>
      </c>
      <c r="C4" s="529"/>
      <c r="D4" s="530"/>
      <c r="E4" s="530"/>
      <c r="F4" s="530"/>
      <c r="G4" s="530"/>
      <c r="H4" s="531"/>
      <c r="I4" s="29"/>
      <c r="J4" s="30"/>
      <c r="K4" s="27"/>
    </row>
    <row r="5" spans="1:11" ht="41.25" customHeight="1">
      <c r="A5" s="43" t="s">
        <v>6</v>
      </c>
      <c r="B5" s="44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5" t="s">
        <v>13</v>
      </c>
      <c r="I5" s="44" t="s">
        <v>14</v>
      </c>
      <c r="J5" s="46" t="s">
        <v>15</v>
      </c>
      <c r="K5" s="47" t="s">
        <v>16</v>
      </c>
    </row>
    <row r="6" spans="1:11" ht="12" customHeight="1">
      <c r="A6" s="200">
        <v>40182</v>
      </c>
      <c r="B6" s="201" t="s">
        <v>111</v>
      </c>
      <c r="C6" s="208" t="s">
        <v>112</v>
      </c>
      <c r="D6" s="203">
        <v>25</v>
      </c>
      <c r="E6" s="203">
        <f aca="true" t="shared" si="0" ref="E6:E11">ROUND((D6/3*2),2)</f>
        <v>16.67</v>
      </c>
      <c r="F6" s="204" t="s">
        <v>17</v>
      </c>
      <c r="G6" s="204"/>
      <c r="H6" s="203">
        <v>16</v>
      </c>
      <c r="I6" s="203">
        <f aca="true" t="shared" si="1" ref="I6:I11">SUM(E6:H6)</f>
        <v>32.67</v>
      </c>
      <c r="J6" s="205" t="s">
        <v>38</v>
      </c>
      <c r="K6" s="206" t="s">
        <v>109</v>
      </c>
    </row>
    <row r="7" spans="1:11" ht="12" customHeight="1">
      <c r="A7" s="200">
        <v>40234</v>
      </c>
      <c r="B7" s="201" t="s">
        <v>111</v>
      </c>
      <c r="C7" s="208" t="s">
        <v>112</v>
      </c>
      <c r="D7" s="203">
        <v>25</v>
      </c>
      <c r="E7" s="203">
        <f t="shared" si="0"/>
        <v>16.67</v>
      </c>
      <c r="F7" s="204" t="s">
        <v>17</v>
      </c>
      <c r="G7" s="204"/>
      <c r="H7" s="203"/>
      <c r="I7" s="203">
        <f t="shared" si="1"/>
        <v>16.67</v>
      </c>
      <c r="J7" s="205" t="s">
        <v>38</v>
      </c>
      <c r="K7" s="206" t="s">
        <v>109</v>
      </c>
    </row>
    <row r="8" spans="1:11" ht="12" customHeight="1">
      <c r="A8" s="200">
        <v>40245</v>
      </c>
      <c r="B8" s="201" t="s">
        <v>111</v>
      </c>
      <c r="C8" s="208" t="s">
        <v>112</v>
      </c>
      <c r="D8" s="203">
        <v>25</v>
      </c>
      <c r="E8" s="203">
        <f t="shared" si="0"/>
        <v>16.67</v>
      </c>
      <c r="F8" s="204" t="s">
        <v>17</v>
      </c>
      <c r="G8" s="204"/>
      <c r="H8" s="203">
        <v>16</v>
      </c>
      <c r="I8" s="203">
        <f t="shared" si="1"/>
        <v>32.67</v>
      </c>
      <c r="J8" s="205" t="s">
        <v>38</v>
      </c>
      <c r="K8" s="206" t="s">
        <v>109</v>
      </c>
    </row>
    <row r="9" spans="1:11" ht="12" customHeight="1">
      <c r="A9" s="200">
        <v>40301</v>
      </c>
      <c r="B9" s="201" t="s">
        <v>111</v>
      </c>
      <c r="C9" s="208" t="s">
        <v>112</v>
      </c>
      <c r="D9" s="203">
        <v>25</v>
      </c>
      <c r="E9" s="203">
        <f t="shared" si="0"/>
        <v>16.67</v>
      </c>
      <c r="F9" s="204" t="s">
        <v>17</v>
      </c>
      <c r="G9" s="204"/>
      <c r="H9" s="203">
        <v>16</v>
      </c>
      <c r="I9" s="203">
        <f t="shared" si="1"/>
        <v>32.67</v>
      </c>
      <c r="J9" s="205" t="s">
        <v>38</v>
      </c>
      <c r="K9" s="206" t="s">
        <v>109</v>
      </c>
    </row>
    <row r="10" spans="1:11" ht="12" customHeight="1">
      <c r="A10" s="200">
        <v>40302</v>
      </c>
      <c r="B10" s="201" t="s">
        <v>111</v>
      </c>
      <c r="C10" s="208" t="s">
        <v>112</v>
      </c>
      <c r="D10" s="203">
        <v>25</v>
      </c>
      <c r="E10" s="203">
        <f t="shared" si="0"/>
        <v>16.67</v>
      </c>
      <c r="F10" s="204" t="s">
        <v>17</v>
      </c>
      <c r="G10" s="204"/>
      <c r="H10" s="203">
        <v>16</v>
      </c>
      <c r="I10" s="203">
        <f t="shared" si="1"/>
        <v>32.67</v>
      </c>
      <c r="J10" s="205" t="s">
        <v>38</v>
      </c>
      <c r="K10" s="206" t="s">
        <v>109</v>
      </c>
    </row>
    <row r="11" spans="1:11" ht="12" customHeight="1">
      <c r="A11" s="200">
        <v>40319</v>
      </c>
      <c r="B11" s="201" t="s">
        <v>111</v>
      </c>
      <c r="C11" s="208" t="s">
        <v>112</v>
      </c>
      <c r="D11" s="203">
        <v>25</v>
      </c>
      <c r="E11" s="203">
        <f t="shared" si="0"/>
        <v>16.67</v>
      </c>
      <c r="F11" s="204" t="s">
        <v>17</v>
      </c>
      <c r="G11" s="204"/>
      <c r="H11" s="203">
        <v>16</v>
      </c>
      <c r="I11" s="203">
        <f t="shared" si="1"/>
        <v>32.67</v>
      </c>
      <c r="J11" s="205" t="s">
        <v>38</v>
      </c>
      <c r="K11" s="206" t="s">
        <v>109</v>
      </c>
    </row>
    <row r="12" spans="1:11" ht="12" customHeight="1">
      <c r="A12" s="200"/>
      <c r="B12" s="201"/>
      <c r="C12" s="208"/>
      <c r="D12" s="203"/>
      <c r="E12" s="203"/>
      <c r="F12" s="204"/>
      <c r="G12" s="204"/>
      <c r="H12" s="203"/>
      <c r="I12" s="203"/>
      <c r="J12" s="205"/>
      <c r="K12" s="206"/>
    </row>
    <row r="13" spans="1:11" ht="12" customHeight="1">
      <c r="A13" s="200"/>
      <c r="B13" s="201"/>
      <c r="C13" s="208"/>
      <c r="D13" s="203"/>
      <c r="E13" s="203"/>
      <c r="F13" s="204"/>
      <c r="G13" s="204"/>
      <c r="H13" s="203"/>
      <c r="I13" s="203"/>
      <c r="J13" s="205"/>
      <c r="K13" s="206"/>
    </row>
    <row r="14" spans="1:11" ht="12" customHeight="1">
      <c r="A14" s="200"/>
      <c r="B14" s="201"/>
      <c r="C14" s="208"/>
      <c r="D14" s="203"/>
      <c r="E14" s="203"/>
      <c r="F14" s="204"/>
      <c r="G14" s="204"/>
      <c r="H14" s="203"/>
      <c r="I14" s="203"/>
      <c r="J14" s="205"/>
      <c r="K14" s="206"/>
    </row>
    <row r="15" spans="1:11" ht="12" customHeight="1">
      <c r="A15" s="200"/>
      <c r="B15" s="201"/>
      <c r="C15" s="208"/>
      <c r="D15" s="203"/>
      <c r="E15" s="203"/>
      <c r="F15" s="204"/>
      <c r="G15" s="204"/>
      <c r="H15" s="203"/>
      <c r="I15" s="203"/>
      <c r="J15" s="205"/>
      <c r="K15" s="206"/>
    </row>
    <row r="16" spans="1:11" ht="12" customHeight="1">
      <c r="A16" s="200"/>
      <c r="B16" s="201"/>
      <c r="C16" s="208"/>
      <c r="D16" s="203"/>
      <c r="E16" s="203"/>
      <c r="F16" s="204"/>
      <c r="G16" s="204"/>
      <c r="H16" s="203"/>
      <c r="I16" s="203"/>
      <c r="J16" s="205"/>
      <c r="K16" s="206"/>
    </row>
    <row r="17" spans="1:11" ht="12" customHeight="1">
      <c r="A17" s="200"/>
      <c r="B17" s="201"/>
      <c r="C17" s="208"/>
      <c r="D17" s="203"/>
      <c r="E17" s="203"/>
      <c r="F17" s="204"/>
      <c r="G17" s="204"/>
      <c r="H17" s="203"/>
      <c r="I17" s="203"/>
      <c r="J17" s="205"/>
      <c r="K17" s="206"/>
    </row>
    <row r="18" spans="1:11" ht="12" customHeight="1">
      <c r="A18" s="200"/>
      <c r="B18" s="201"/>
      <c r="C18" s="208"/>
      <c r="D18" s="203"/>
      <c r="E18" s="203"/>
      <c r="F18" s="204"/>
      <c r="G18" s="204"/>
      <c r="H18" s="203"/>
      <c r="I18" s="203"/>
      <c r="J18" s="205"/>
      <c r="K18" s="206"/>
    </row>
    <row r="19" spans="1:11" ht="12" customHeight="1">
      <c r="A19" s="200"/>
      <c r="B19" s="201"/>
      <c r="C19" s="208"/>
      <c r="D19" s="203"/>
      <c r="E19" s="203"/>
      <c r="F19" s="204"/>
      <c r="G19" s="204"/>
      <c r="H19" s="203"/>
      <c r="I19" s="203"/>
      <c r="J19" s="205"/>
      <c r="K19" s="206"/>
    </row>
    <row r="20" spans="1:11" ht="12" customHeight="1">
      <c r="A20" s="50"/>
      <c r="B20" s="13" t="s">
        <v>18</v>
      </c>
      <c r="C20" s="49"/>
      <c r="D20" s="111"/>
      <c r="E20" s="111">
        <f>SUM(E6:E14)</f>
        <v>100.02000000000001</v>
      </c>
      <c r="F20" s="10"/>
      <c r="G20" s="10"/>
      <c r="H20" s="111">
        <f>SUM(H6:H14)</f>
        <v>80</v>
      </c>
      <c r="I20" s="111">
        <f>SUM(I6:I14)</f>
        <v>180.02000000000004</v>
      </c>
      <c r="J20" s="11"/>
      <c r="K20" s="12"/>
    </row>
    <row r="21" spans="1:11" ht="12.75">
      <c r="A21" s="532" t="s">
        <v>120</v>
      </c>
      <c r="B21" s="533"/>
      <c r="C21" s="533"/>
      <c r="D21" s="533"/>
      <c r="E21" s="533"/>
      <c r="F21" s="533"/>
      <c r="G21" s="533"/>
      <c r="H21" s="533"/>
      <c r="I21" s="533"/>
      <c r="J21" s="16"/>
      <c r="K21" s="17"/>
    </row>
    <row r="22" spans="1:11" ht="12.75">
      <c r="A22" s="534" t="s">
        <v>33</v>
      </c>
      <c r="B22" s="533"/>
      <c r="C22" s="533"/>
      <c r="D22" s="533"/>
      <c r="E22" s="216">
        <f>I20</f>
        <v>180.02000000000004</v>
      </c>
      <c r="F22" s="41" t="s">
        <v>31</v>
      </c>
      <c r="G22" s="41"/>
      <c r="H22" s="210"/>
      <c r="I22" s="535">
        <f>D24</f>
        <v>42450</v>
      </c>
      <c r="J22" s="535"/>
      <c r="K22" s="17"/>
    </row>
    <row r="23" spans="1:11" ht="12" customHeight="1" thickBot="1">
      <c r="A23" s="14"/>
      <c r="B23" s="6"/>
      <c r="C23" s="6"/>
      <c r="D23" s="6"/>
      <c r="E23" s="54"/>
      <c r="F23" s="16"/>
      <c r="G23" s="16"/>
      <c r="H23" s="16"/>
      <c r="I23" s="16"/>
      <c r="J23" s="18"/>
      <c r="K23" s="17"/>
    </row>
    <row r="24" spans="1:11" ht="12" customHeight="1">
      <c r="A24" s="19"/>
      <c r="B24" s="6"/>
      <c r="C24" s="18"/>
      <c r="D24" s="521">
        <f ca="1">TODAY()</f>
        <v>42450</v>
      </c>
      <c r="E24" s="522"/>
      <c r="F24" s="522"/>
      <c r="G24" s="16"/>
      <c r="H24" s="16"/>
      <c r="I24" s="16"/>
      <c r="J24" s="523" t="s">
        <v>19</v>
      </c>
      <c r="K24" s="17"/>
    </row>
    <row r="25" spans="1:11" ht="12" customHeight="1">
      <c r="A25" s="14" t="s">
        <v>20</v>
      </c>
      <c r="B25" s="20"/>
      <c r="C25" s="6"/>
      <c r="D25" s="6"/>
      <c r="E25" s="15"/>
      <c r="F25" s="16"/>
      <c r="G25" s="16"/>
      <c r="H25" s="16"/>
      <c r="I25" s="16"/>
      <c r="J25" s="524"/>
      <c r="K25" s="17"/>
    </row>
    <row r="26" spans="1:11" ht="16.5" customHeight="1">
      <c r="A26" s="14"/>
      <c r="B26" s="6"/>
      <c r="C26" s="33" t="s">
        <v>21</v>
      </c>
      <c r="D26" s="28"/>
      <c r="E26" s="28"/>
      <c r="F26" s="28"/>
      <c r="G26" s="28"/>
      <c r="H26" s="34"/>
      <c r="I26" s="35"/>
      <c r="J26" s="524"/>
      <c r="K26" s="17"/>
    </row>
    <row r="27" spans="1:11" ht="12" customHeight="1">
      <c r="A27" s="14"/>
      <c r="B27" s="6"/>
      <c r="C27" s="37"/>
      <c r="D27" s="37"/>
      <c r="E27" s="37"/>
      <c r="F27" s="37"/>
      <c r="G27" s="37"/>
      <c r="H27" s="34"/>
      <c r="I27" s="35"/>
      <c r="J27" s="524"/>
      <c r="K27" s="17"/>
    </row>
    <row r="28" spans="1:11" ht="12" customHeight="1" thickBot="1">
      <c r="A28" s="14" t="s">
        <v>22</v>
      </c>
      <c r="B28" s="21"/>
      <c r="C28" s="37" t="s">
        <v>23</v>
      </c>
      <c r="D28" s="37"/>
      <c r="E28" s="37" t="s">
        <v>34</v>
      </c>
      <c r="F28" s="37"/>
      <c r="G28" s="38"/>
      <c r="H28" s="28"/>
      <c r="I28" s="35"/>
      <c r="J28" s="525"/>
      <c r="K28" s="17"/>
    </row>
    <row r="29" spans="1:11" ht="12" customHeight="1">
      <c r="A29" s="14"/>
      <c r="B29" s="21"/>
      <c r="C29" s="37" t="s">
        <v>29</v>
      </c>
      <c r="D29" s="37"/>
      <c r="E29" s="37" t="s">
        <v>35</v>
      </c>
      <c r="F29" s="37"/>
      <c r="G29" s="38"/>
      <c r="H29" s="36"/>
      <c r="I29" s="35"/>
      <c r="J29" s="16"/>
      <c r="K29" s="17"/>
    </row>
    <row r="30" spans="1:11" ht="12" customHeight="1">
      <c r="A30" s="14" t="s">
        <v>20</v>
      </c>
      <c r="B30" s="21"/>
      <c r="C30" s="37"/>
      <c r="D30" s="37"/>
      <c r="E30" s="37"/>
      <c r="F30" s="37"/>
      <c r="G30" s="37"/>
      <c r="H30" s="34"/>
      <c r="I30" s="35"/>
      <c r="J30" s="16"/>
      <c r="K30" s="17"/>
    </row>
    <row r="31" spans="1:11" ht="12" customHeight="1">
      <c r="A31" s="14"/>
      <c r="B31" s="21"/>
      <c r="C31" s="37" t="s">
        <v>24</v>
      </c>
      <c r="D31" s="37"/>
      <c r="E31" s="37" t="s">
        <v>30</v>
      </c>
      <c r="F31" s="37"/>
      <c r="G31" s="37"/>
      <c r="H31" s="34"/>
      <c r="I31" s="35"/>
      <c r="J31" s="16"/>
      <c r="K31" s="17"/>
    </row>
    <row r="32" spans="1:11" ht="12" customHeight="1" thickBot="1">
      <c r="A32" s="22"/>
      <c r="B32" s="23"/>
      <c r="C32" s="23"/>
      <c r="D32" s="23"/>
      <c r="E32" s="23"/>
      <c r="F32" s="23"/>
      <c r="G32" s="23"/>
      <c r="H32" s="24"/>
      <c r="I32" s="25"/>
      <c r="J32" s="25"/>
      <c r="K32" s="26"/>
    </row>
  </sheetData>
  <sheetProtection/>
  <mergeCells count="6">
    <mergeCell ref="D24:F24"/>
    <mergeCell ref="J24:J28"/>
    <mergeCell ref="C1:H4"/>
    <mergeCell ref="A21:I21"/>
    <mergeCell ref="A22:D22"/>
    <mergeCell ref="I22:J22"/>
  </mergeCells>
  <printOptions/>
  <pageMargins left="0" right="0" top="0.85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selection activeCell="D28" sqref="D28:F28"/>
    </sheetView>
  </sheetViews>
  <sheetFormatPr defaultColWidth="9.00390625" defaultRowHeight="12.75"/>
  <cols>
    <col min="1" max="1" width="15.75390625" style="51" customWidth="1"/>
    <col min="2" max="2" width="28.00390625" style="51" customWidth="1"/>
    <col min="3" max="3" width="9.125" style="51" customWidth="1"/>
    <col min="4" max="4" width="10.75390625" style="51" customWidth="1"/>
    <col min="5" max="5" width="14.125" style="51" customWidth="1"/>
    <col min="6" max="6" width="10.375" style="51" customWidth="1"/>
    <col min="7" max="7" width="10.125" style="51" customWidth="1"/>
    <col min="8" max="8" width="11.875" style="51" customWidth="1"/>
    <col min="9" max="9" width="11.625" style="51" customWidth="1"/>
    <col min="10" max="10" width="10.375" style="51" customWidth="1"/>
    <col min="11" max="11" width="12.75390625" style="51" customWidth="1"/>
    <col min="12" max="16384" width="9.125" style="51" customWidth="1"/>
  </cols>
  <sheetData>
    <row r="1" spans="1:11" ht="12.75" customHeight="1">
      <c r="A1" s="1" t="s">
        <v>0</v>
      </c>
      <c r="B1" s="2"/>
      <c r="C1" s="526" t="s">
        <v>32</v>
      </c>
      <c r="D1" s="527"/>
      <c r="E1" s="527"/>
      <c r="F1" s="527"/>
      <c r="G1" s="527"/>
      <c r="H1" s="528"/>
      <c r="I1" s="39" t="s">
        <v>1</v>
      </c>
      <c r="J1" s="539" t="s">
        <v>48</v>
      </c>
      <c r="K1" s="540"/>
    </row>
    <row r="2" spans="1:11" ht="12.75" customHeight="1">
      <c r="A2" s="4" t="s">
        <v>2</v>
      </c>
      <c r="B2" s="5"/>
      <c r="C2" s="529"/>
      <c r="D2" s="530"/>
      <c r="E2" s="530"/>
      <c r="F2" s="530"/>
      <c r="G2" s="530"/>
      <c r="H2" s="531"/>
      <c r="I2" s="7"/>
      <c r="J2" s="541"/>
      <c r="K2" s="542"/>
    </row>
    <row r="3" spans="1:11" ht="12.75" customHeight="1">
      <c r="A3" s="4" t="s">
        <v>3</v>
      </c>
      <c r="B3" s="48"/>
      <c r="C3" s="529"/>
      <c r="D3" s="530"/>
      <c r="E3" s="530"/>
      <c r="F3" s="530"/>
      <c r="G3" s="530"/>
      <c r="H3" s="531"/>
      <c r="I3" s="9" t="s">
        <v>4</v>
      </c>
      <c r="J3" s="52"/>
      <c r="K3" s="40">
        <v>2016</v>
      </c>
    </row>
    <row r="4" spans="1:11" ht="13.5" customHeight="1" thickBot="1">
      <c r="A4" s="13" t="s">
        <v>135</v>
      </c>
      <c r="B4" s="314">
        <v>34.18</v>
      </c>
      <c r="C4" s="304"/>
      <c r="D4" s="305"/>
      <c r="E4" s="305"/>
      <c r="F4" s="305"/>
      <c r="G4" s="305"/>
      <c r="H4" s="306"/>
      <c r="I4" s="29"/>
      <c r="J4" s="30"/>
      <c r="K4" s="27"/>
    </row>
    <row r="5" spans="1:11" ht="41.25" customHeight="1">
      <c r="A5" s="309" t="s">
        <v>6</v>
      </c>
      <c r="B5" s="310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5" t="s">
        <v>13</v>
      </c>
      <c r="I5" s="44" t="s">
        <v>14</v>
      </c>
      <c r="J5" s="46" t="s">
        <v>15</v>
      </c>
      <c r="K5" s="47" t="s">
        <v>16</v>
      </c>
    </row>
    <row r="6" spans="1:11" s="302" customFormat="1" ht="12" customHeight="1">
      <c r="A6" s="311"/>
      <c r="B6" s="201"/>
      <c r="C6" s="300"/>
      <c r="D6" s="203"/>
      <c r="E6" s="203"/>
      <c r="F6" s="204"/>
      <c r="G6" s="204"/>
      <c r="H6" s="203"/>
      <c r="I6" s="203"/>
      <c r="J6" s="205"/>
      <c r="K6" s="303"/>
    </row>
    <row r="7" spans="1:11" s="302" customFormat="1" ht="12" customHeight="1">
      <c r="A7" s="311"/>
      <c r="B7" s="201"/>
      <c r="C7" s="300"/>
      <c r="D7" s="203"/>
      <c r="E7" s="203"/>
      <c r="F7" s="204"/>
      <c r="G7" s="204"/>
      <c r="H7" s="203"/>
      <c r="I7" s="203"/>
      <c r="J7" s="205"/>
      <c r="K7" s="303"/>
    </row>
    <row r="8" spans="1:11" s="302" customFormat="1" ht="12" customHeight="1">
      <c r="A8" s="308"/>
      <c r="B8" s="201"/>
      <c r="C8" s="300"/>
      <c r="D8" s="203"/>
      <c r="E8" s="203"/>
      <c r="F8" s="204"/>
      <c r="G8" s="204"/>
      <c r="H8" s="203"/>
      <c r="I8" s="203"/>
      <c r="J8" s="205"/>
      <c r="K8" s="303"/>
    </row>
    <row r="9" spans="1:11" s="302" customFormat="1" ht="12" customHeight="1">
      <c r="A9" s="308"/>
      <c r="B9" s="307"/>
      <c r="C9" s="300"/>
      <c r="D9" s="203"/>
      <c r="E9" s="203"/>
      <c r="F9" s="204"/>
      <c r="G9" s="204"/>
      <c r="H9" s="203"/>
      <c r="I9" s="203"/>
      <c r="J9" s="205"/>
      <c r="K9" s="303"/>
    </row>
    <row r="10" spans="1:11" s="302" customFormat="1" ht="12" customHeight="1">
      <c r="A10" s="308"/>
      <c r="B10" s="201"/>
      <c r="C10" s="300"/>
      <c r="D10" s="203"/>
      <c r="E10" s="203"/>
      <c r="F10" s="204"/>
      <c r="G10" s="204"/>
      <c r="H10" s="203"/>
      <c r="I10" s="203"/>
      <c r="J10" s="303"/>
      <c r="K10" s="303"/>
    </row>
    <row r="11" spans="1:11" s="302" customFormat="1" ht="12" customHeight="1">
      <c r="A11" s="308"/>
      <c r="B11" s="307"/>
      <c r="C11" s="300"/>
      <c r="D11" s="203"/>
      <c r="E11" s="203"/>
      <c r="F11" s="204"/>
      <c r="G11" s="204"/>
      <c r="H11" s="203"/>
      <c r="I11" s="203"/>
      <c r="J11" s="205"/>
      <c r="K11" s="205"/>
    </row>
    <row r="12" spans="1:11" s="302" customFormat="1" ht="12" customHeight="1">
      <c r="A12" s="308"/>
      <c r="B12" s="201"/>
      <c r="C12" s="300"/>
      <c r="D12" s="203"/>
      <c r="E12" s="203"/>
      <c r="F12" s="204"/>
      <c r="G12" s="204"/>
      <c r="H12" s="203"/>
      <c r="I12" s="203"/>
      <c r="J12" s="205"/>
      <c r="K12" s="303"/>
    </row>
    <row r="13" spans="1:11" s="302" customFormat="1" ht="12" customHeight="1">
      <c r="A13" s="308"/>
      <c r="B13" s="201"/>
      <c r="C13" s="300"/>
      <c r="D13" s="203"/>
      <c r="E13" s="203"/>
      <c r="F13" s="204"/>
      <c r="G13" s="204"/>
      <c r="H13" s="203"/>
      <c r="I13" s="203"/>
      <c r="J13" s="205"/>
      <c r="K13" s="303"/>
    </row>
    <row r="14" spans="1:11" s="302" customFormat="1" ht="12" customHeight="1">
      <c r="A14" s="308"/>
      <c r="B14" s="201"/>
      <c r="C14" s="300"/>
      <c r="D14" s="203"/>
      <c r="E14" s="203"/>
      <c r="F14" s="204"/>
      <c r="G14" s="204"/>
      <c r="H14" s="203"/>
      <c r="I14" s="203"/>
      <c r="J14" s="205"/>
      <c r="K14" s="303"/>
    </row>
    <row r="15" spans="1:11" s="302" customFormat="1" ht="12" customHeight="1">
      <c r="A15" s="308"/>
      <c r="B15" s="201"/>
      <c r="C15" s="300"/>
      <c r="D15" s="203"/>
      <c r="E15" s="203"/>
      <c r="F15" s="204"/>
      <c r="G15" s="204"/>
      <c r="H15" s="203"/>
      <c r="I15" s="203"/>
      <c r="J15" s="205"/>
      <c r="K15" s="303"/>
    </row>
    <row r="16" spans="1:11" s="302" customFormat="1" ht="12" customHeight="1">
      <c r="A16" s="312"/>
      <c r="B16" s="201"/>
      <c r="C16" s="300"/>
      <c r="D16" s="203"/>
      <c r="E16" s="203"/>
      <c r="F16" s="204"/>
      <c r="G16" s="204"/>
      <c r="H16" s="203"/>
      <c r="I16" s="203"/>
      <c r="J16" s="205"/>
      <c r="K16" s="303"/>
    </row>
    <row r="17" spans="1:11" s="302" customFormat="1" ht="12" customHeight="1">
      <c r="A17" s="312"/>
      <c r="B17" s="201"/>
      <c r="C17" s="300"/>
      <c r="D17" s="203"/>
      <c r="E17" s="203"/>
      <c r="F17" s="204"/>
      <c r="G17" s="204"/>
      <c r="H17" s="203"/>
      <c r="I17" s="203"/>
      <c r="J17" s="205"/>
      <c r="K17" s="303"/>
    </row>
    <row r="18" spans="1:11" s="302" customFormat="1" ht="12" customHeight="1">
      <c r="A18" s="308"/>
      <c r="B18" s="201"/>
      <c r="C18" s="300"/>
      <c r="D18" s="203"/>
      <c r="E18" s="203"/>
      <c r="F18" s="204"/>
      <c r="G18" s="204"/>
      <c r="H18" s="203"/>
      <c r="I18" s="203"/>
      <c r="J18" s="205"/>
      <c r="K18" s="303"/>
    </row>
    <row r="19" spans="1:11" s="302" customFormat="1" ht="12" customHeight="1">
      <c r="A19" s="308"/>
      <c r="B19" s="201"/>
      <c r="C19" s="300"/>
      <c r="D19" s="203"/>
      <c r="E19" s="203"/>
      <c r="F19" s="204"/>
      <c r="G19" s="204"/>
      <c r="H19" s="203"/>
      <c r="I19" s="203"/>
      <c r="J19" s="205"/>
      <c r="K19" s="303"/>
    </row>
    <row r="20" spans="1:11" s="302" customFormat="1" ht="12" customHeight="1">
      <c r="A20" s="308"/>
      <c r="B20" s="201"/>
      <c r="C20" s="300"/>
      <c r="D20" s="203"/>
      <c r="E20" s="203"/>
      <c r="F20" s="204"/>
      <c r="G20" s="204"/>
      <c r="H20" s="203"/>
      <c r="I20" s="203"/>
      <c r="J20" s="205"/>
      <c r="K20" s="303"/>
    </row>
    <row r="21" spans="1:11" s="302" customFormat="1" ht="12" customHeight="1">
      <c r="A21" s="308"/>
      <c r="B21" s="201"/>
      <c r="C21" s="300"/>
      <c r="D21" s="203"/>
      <c r="E21" s="203"/>
      <c r="F21" s="204"/>
      <c r="G21" s="204"/>
      <c r="H21" s="203"/>
      <c r="I21" s="203"/>
      <c r="J21" s="205"/>
      <c r="K21" s="205"/>
    </row>
    <row r="22" spans="1:11" s="302" customFormat="1" ht="12" customHeight="1">
      <c r="A22" s="308"/>
      <c r="B22" s="201"/>
      <c r="C22" s="300"/>
      <c r="D22" s="203"/>
      <c r="E22" s="203"/>
      <c r="F22" s="204"/>
      <c r="G22" s="204"/>
      <c r="H22" s="203"/>
      <c r="I22" s="203"/>
      <c r="J22" s="205"/>
      <c r="K22" s="205"/>
    </row>
    <row r="23" spans="1:11" s="302" customFormat="1" ht="12" customHeight="1">
      <c r="A23" s="308"/>
      <c r="B23" s="201"/>
      <c r="C23" s="202"/>
      <c r="D23" s="203"/>
      <c r="E23" s="203"/>
      <c r="F23" s="204"/>
      <c r="G23" s="204"/>
      <c r="H23" s="203"/>
      <c r="I23" s="203"/>
      <c r="J23" s="205"/>
      <c r="K23" s="206"/>
    </row>
    <row r="24" spans="1:11" ht="12" customHeight="1">
      <c r="A24" s="313"/>
      <c r="B24" s="13" t="s">
        <v>18</v>
      </c>
      <c r="C24" s="111"/>
      <c r="D24" s="111"/>
      <c r="E24" s="111">
        <f>SUM(E6:E22)</f>
        <v>0</v>
      </c>
      <c r="F24" s="111"/>
      <c r="G24" s="111"/>
      <c r="H24" s="111">
        <f>SUM(H6:H22)</f>
        <v>0</v>
      </c>
      <c r="I24" s="111">
        <f>SUM(I6:I22)</f>
        <v>0</v>
      </c>
      <c r="J24" s="11"/>
      <c r="K24" s="12"/>
    </row>
    <row r="25" spans="1:11" ht="12.75">
      <c r="A25" s="536" t="s">
        <v>121</v>
      </c>
      <c r="B25" s="537"/>
      <c r="C25" s="537"/>
      <c r="D25" s="537"/>
      <c r="E25" s="537"/>
      <c r="F25" s="537"/>
      <c r="G25" s="537"/>
      <c r="H25" s="537"/>
      <c r="I25" s="537"/>
      <c r="J25" s="16"/>
      <c r="K25" s="17"/>
    </row>
    <row r="26" spans="1:11" ht="12.75">
      <c r="A26" s="534" t="s">
        <v>33</v>
      </c>
      <c r="B26" s="538"/>
      <c r="C26" s="538"/>
      <c r="D26" s="538"/>
      <c r="E26" s="112">
        <f>I24</f>
        <v>0</v>
      </c>
      <c r="F26" s="41" t="s">
        <v>31</v>
      </c>
      <c r="G26" s="41"/>
      <c r="H26" s="53"/>
      <c r="I26" s="535">
        <f>D28</f>
        <v>42450</v>
      </c>
      <c r="J26" s="535"/>
      <c r="K26" s="17"/>
    </row>
    <row r="27" spans="1:11" ht="12" customHeight="1" thickBot="1">
      <c r="A27" s="14"/>
      <c r="B27" s="6"/>
      <c r="C27" s="6"/>
      <c r="D27" s="6"/>
      <c r="E27" s="54"/>
      <c r="F27" s="16"/>
      <c r="G27" s="16"/>
      <c r="H27" s="16"/>
      <c r="I27" s="16"/>
      <c r="J27" s="18"/>
      <c r="K27" s="17"/>
    </row>
    <row r="28" spans="1:11" ht="12" customHeight="1">
      <c r="A28" s="19"/>
      <c r="B28" s="6"/>
      <c r="C28" s="18"/>
      <c r="D28" s="521">
        <f ca="1">TODAY()</f>
        <v>42450</v>
      </c>
      <c r="E28" s="521"/>
      <c r="F28" s="521"/>
      <c r="G28" s="16"/>
      <c r="H28" s="16"/>
      <c r="I28" s="16"/>
      <c r="J28" s="523" t="s">
        <v>19</v>
      </c>
      <c r="K28" s="17"/>
    </row>
    <row r="29" spans="1:11" ht="12" customHeight="1">
      <c r="A29" s="14" t="s">
        <v>20</v>
      </c>
      <c r="B29" s="20"/>
      <c r="C29" s="6"/>
      <c r="D29" s="6"/>
      <c r="E29" s="15"/>
      <c r="F29" s="16"/>
      <c r="G29" s="16"/>
      <c r="H29" s="16"/>
      <c r="I29" s="16"/>
      <c r="J29" s="524"/>
      <c r="K29" s="17"/>
    </row>
    <row r="30" spans="1:11" ht="16.5" customHeight="1">
      <c r="A30" s="14"/>
      <c r="B30" s="6"/>
      <c r="C30" s="33" t="s">
        <v>21</v>
      </c>
      <c r="D30" s="28"/>
      <c r="E30" s="28"/>
      <c r="F30" s="28"/>
      <c r="G30" s="28"/>
      <c r="H30" s="34"/>
      <c r="I30" s="35"/>
      <c r="J30" s="524"/>
      <c r="K30" s="17"/>
    </row>
    <row r="31" spans="1:11" ht="12" customHeight="1">
      <c r="A31" s="14"/>
      <c r="B31" s="6"/>
      <c r="C31" s="37"/>
      <c r="D31" s="37"/>
      <c r="E31" s="37"/>
      <c r="F31" s="37"/>
      <c r="G31" s="37"/>
      <c r="H31" s="34"/>
      <c r="I31" s="35"/>
      <c r="J31" s="524"/>
      <c r="K31" s="17"/>
    </row>
    <row r="32" spans="1:11" ht="12" customHeight="1" thickBot="1">
      <c r="A32" s="14" t="s">
        <v>22</v>
      </c>
      <c r="B32" s="21"/>
      <c r="C32" s="37" t="s">
        <v>23</v>
      </c>
      <c r="D32" s="37"/>
      <c r="E32" s="37"/>
      <c r="F32" s="37"/>
      <c r="G32" s="38"/>
      <c r="H32" s="28"/>
      <c r="I32" s="35"/>
      <c r="J32" s="525"/>
      <c r="K32" s="17"/>
    </row>
    <row r="33" spans="1:11" ht="12" customHeight="1">
      <c r="A33" s="14"/>
      <c r="B33" s="21"/>
      <c r="C33" s="37" t="s">
        <v>29</v>
      </c>
      <c r="D33" s="37"/>
      <c r="E33" s="37"/>
      <c r="F33" s="37"/>
      <c r="G33" s="38"/>
      <c r="H33" s="36"/>
      <c r="I33" s="35"/>
      <c r="J33" s="16"/>
      <c r="K33" s="17"/>
    </row>
    <row r="34" spans="1:11" ht="12" customHeight="1">
      <c r="A34" s="14" t="s">
        <v>20</v>
      </c>
      <c r="B34" s="21"/>
      <c r="C34" s="37"/>
      <c r="D34" s="37"/>
      <c r="E34" s="37"/>
      <c r="F34" s="37"/>
      <c r="G34" s="37"/>
      <c r="H34" s="34"/>
      <c r="I34" s="35"/>
      <c r="J34" s="16"/>
      <c r="K34" s="17"/>
    </row>
    <row r="35" spans="1:11" ht="12" customHeight="1">
      <c r="A35" s="14"/>
      <c r="B35" s="21"/>
      <c r="C35" s="37" t="s">
        <v>24</v>
      </c>
      <c r="D35" s="37"/>
      <c r="E35" s="37" t="s">
        <v>30</v>
      </c>
      <c r="F35" s="37"/>
      <c r="G35" s="37"/>
      <c r="H35" s="34"/>
      <c r="I35" s="35"/>
      <c r="J35" s="16"/>
      <c r="K35" s="17"/>
    </row>
    <row r="36" spans="1:11" ht="12" customHeight="1" thickBot="1">
      <c r="A36" s="22"/>
      <c r="B36" s="23"/>
      <c r="C36" s="23"/>
      <c r="D36" s="23"/>
      <c r="E36" s="23"/>
      <c r="F36" s="23"/>
      <c r="G36" s="23"/>
      <c r="H36" s="24"/>
      <c r="I36" s="25"/>
      <c r="J36" s="25"/>
      <c r="K36" s="26"/>
    </row>
  </sheetData>
  <sheetProtection/>
  <mergeCells count="7">
    <mergeCell ref="D28:F28"/>
    <mergeCell ref="J28:J32"/>
    <mergeCell ref="C1:H3"/>
    <mergeCell ref="A25:I25"/>
    <mergeCell ref="A26:D26"/>
    <mergeCell ref="I26:J26"/>
    <mergeCell ref="J1:K2"/>
  </mergeCells>
  <printOptions/>
  <pageMargins left="0.41" right="0.18" top="0.17" bottom="0.24" header="1.2" footer="0.1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view="pageBreakPreview" zoomScaleSheetLayoutView="100" zoomScalePageLayoutView="0" workbookViewId="0" topLeftCell="A13">
      <selection activeCell="V14" sqref="V14:X14"/>
    </sheetView>
  </sheetViews>
  <sheetFormatPr defaultColWidth="9.00390625" defaultRowHeight="12.75"/>
  <cols>
    <col min="1" max="1" width="6.75390625" style="217" customWidth="1"/>
    <col min="2" max="2" width="7.00390625" style="217" customWidth="1"/>
    <col min="3" max="6" width="3.625" style="217" customWidth="1"/>
    <col min="7" max="7" width="5.875" style="217" customWidth="1"/>
    <col min="8" max="8" width="2.625" style="217" customWidth="1"/>
    <col min="9" max="12" width="3.25390625" style="217" customWidth="1"/>
    <col min="13" max="14" width="4.75390625" style="217" customWidth="1"/>
    <col min="15" max="18" width="3.75390625" style="217" customWidth="1"/>
    <col min="19" max="19" width="4.25390625" style="217" hidden="1" customWidth="1"/>
    <col min="20" max="20" width="9.75390625" style="217" customWidth="1"/>
    <col min="21" max="21" width="6.75390625" style="217" customWidth="1"/>
    <col min="22" max="22" width="6.625" style="217" customWidth="1"/>
    <col min="23" max="23" width="5.00390625" style="217" customWidth="1"/>
    <col min="24" max="24" width="10.75390625" style="217" customWidth="1"/>
    <col min="25" max="25" width="31.625" style="217" customWidth="1"/>
    <col min="26" max="16384" width="9.125" style="217" customWidth="1"/>
  </cols>
  <sheetData>
    <row r="1" spans="1:25" ht="31.5" customHeight="1" thickBot="1">
      <c r="A1" s="636" t="s">
        <v>68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</row>
    <row r="2" spans="1:25" ht="20.25" customHeight="1" thickBot="1">
      <c r="A2" s="602" t="s">
        <v>69</v>
      </c>
      <c r="B2" s="602"/>
      <c r="C2" s="637">
        <v>52116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218"/>
      <c r="P2" s="218"/>
      <c r="Q2" s="218"/>
      <c r="R2" s="218"/>
      <c r="S2" s="218"/>
      <c r="T2" s="218"/>
      <c r="U2" s="219"/>
      <c r="V2" s="219"/>
      <c r="W2" s="219"/>
      <c r="X2" s="220"/>
      <c r="Y2" s="221"/>
    </row>
    <row r="3" spans="1:25" ht="20.25" customHeight="1" thickBot="1">
      <c r="A3" s="602" t="s">
        <v>70</v>
      </c>
      <c r="B3" s="602"/>
      <c r="C3" s="602" t="s">
        <v>71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222" t="s">
        <v>41</v>
      </c>
      <c r="P3" s="223"/>
      <c r="Q3" s="224"/>
      <c r="R3" s="222"/>
      <c r="S3" s="223"/>
      <c r="T3" s="225">
        <v>2012</v>
      </c>
      <c r="U3" s="638" t="s">
        <v>72</v>
      </c>
      <c r="V3" s="642" t="s">
        <v>73</v>
      </c>
      <c r="W3" s="642"/>
      <c r="X3" s="642"/>
      <c r="Y3" s="299">
        <f>'G.G.Y.Bordro MEM'!B1</f>
        <v>0</v>
      </c>
    </row>
    <row r="4" spans="1:25" ht="20.25" customHeight="1">
      <c r="A4" s="630" t="s">
        <v>43</v>
      </c>
      <c r="B4" s="631"/>
      <c r="C4" s="226">
        <v>1</v>
      </c>
      <c r="D4" s="227">
        <v>2</v>
      </c>
      <c r="E4" s="227">
        <v>3</v>
      </c>
      <c r="F4" s="228">
        <v>4</v>
      </c>
      <c r="G4" s="643" t="s">
        <v>74</v>
      </c>
      <c r="H4" s="608"/>
      <c r="I4" s="644" t="s">
        <v>28</v>
      </c>
      <c r="J4" s="645"/>
      <c r="K4" s="645"/>
      <c r="L4" s="645"/>
      <c r="M4" s="645"/>
      <c r="N4" s="646"/>
      <c r="O4" s="649" t="s">
        <v>26</v>
      </c>
      <c r="P4" s="650"/>
      <c r="Q4" s="651"/>
      <c r="R4" s="229"/>
      <c r="S4" s="230"/>
      <c r="T4" s="231"/>
      <c r="U4" s="639"/>
      <c r="V4" s="232" t="s">
        <v>75</v>
      </c>
      <c r="W4" s="233"/>
      <c r="X4" s="234"/>
      <c r="Y4" s="299">
        <v>11285900602</v>
      </c>
    </row>
    <row r="5" spans="1:25" ht="20.25" customHeight="1" thickBot="1">
      <c r="A5" s="632"/>
      <c r="B5" s="633"/>
      <c r="C5" s="235">
        <v>13</v>
      </c>
      <c r="D5" s="236">
        <v>1</v>
      </c>
      <c r="E5" s="236">
        <v>31</v>
      </c>
      <c r="F5" s="237">
        <v>62</v>
      </c>
      <c r="G5" s="627">
        <v>285</v>
      </c>
      <c r="H5" s="652"/>
      <c r="I5" s="647"/>
      <c r="J5" s="627"/>
      <c r="K5" s="627"/>
      <c r="L5" s="627"/>
      <c r="M5" s="627"/>
      <c r="N5" s="648"/>
      <c r="O5" s="653" t="s">
        <v>44</v>
      </c>
      <c r="P5" s="654"/>
      <c r="Q5" s="655"/>
      <c r="R5" s="238"/>
      <c r="S5" s="239"/>
      <c r="T5" s="240"/>
      <c r="U5" s="640"/>
      <c r="V5" s="656" t="s">
        <v>45</v>
      </c>
      <c r="W5" s="656"/>
      <c r="X5" s="656"/>
      <c r="Y5" s="299" t="s">
        <v>128</v>
      </c>
    </row>
    <row r="6" spans="1:25" ht="20.25" customHeight="1" thickBot="1">
      <c r="A6" s="634" t="s">
        <v>47</v>
      </c>
      <c r="B6" s="635"/>
      <c r="C6" s="657" t="s">
        <v>129</v>
      </c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40"/>
      <c r="V6" s="658" t="s">
        <v>49</v>
      </c>
      <c r="W6" s="658"/>
      <c r="X6" s="658"/>
      <c r="Y6" s="301" t="s">
        <v>134</v>
      </c>
    </row>
    <row r="7" spans="1:25" ht="20.25" customHeight="1" thickBot="1">
      <c r="A7" s="601" t="s">
        <v>50</v>
      </c>
      <c r="B7" s="602"/>
      <c r="C7" s="657" t="s">
        <v>131</v>
      </c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41"/>
      <c r="V7" s="659" t="s">
        <v>51</v>
      </c>
      <c r="W7" s="659"/>
      <c r="X7" s="659"/>
      <c r="Y7" s="298" t="s">
        <v>64</v>
      </c>
    </row>
    <row r="8" spans="1:25" ht="21" customHeight="1" thickBot="1">
      <c r="A8" s="607" t="s">
        <v>76</v>
      </c>
      <c r="B8" s="608"/>
      <c r="C8" s="611" t="s">
        <v>125</v>
      </c>
      <c r="D8" s="612"/>
      <c r="E8" s="612"/>
      <c r="F8" s="613"/>
      <c r="G8" s="613"/>
      <c r="H8" s="614"/>
      <c r="I8" s="619" t="s">
        <v>52</v>
      </c>
      <c r="J8" s="620"/>
      <c r="K8" s="620"/>
      <c r="L8" s="621"/>
      <c r="M8" s="625" t="s">
        <v>77</v>
      </c>
      <c r="N8" s="626"/>
      <c r="O8" s="625" t="s">
        <v>78</v>
      </c>
      <c r="P8" s="629"/>
      <c r="Q8" s="629"/>
      <c r="R8" s="629"/>
      <c r="S8" s="626"/>
      <c r="T8" s="660" t="s">
        <v>53</v>
      </c>
      <c r="U8" s="661"/>
      <c r="V8" s="661"/>
      <c r="W8" s="661"/>
      <c r="X8" s="662"/>
      <c r="Y8" s="663" t="s">
        <v>56</v>
      </c>
    </row>
    <row r="9" spans="1:25" ht="21" customHeight="1">
      <c r="A9" s="609"/>
      <c r="B9" s="603"/>
      <c r="C9" s="615"/>
      <c r="D9" s="616"/>
      <c r="E9" s="616"/>
      <c r="F9" s="617"/>
      <c r="G9" s="617"/>
      <c r="H9" s="618"/>
      <c r="I9" s="622"/>
      <c r="J9" s="623"/>
      <c r="K9" s="623"/>
      <c r="L9" s="624"/>
      <c r="M9" s="666" t="s">
        <v>25</v>
      </c>
      <c r="N9" s="667"/>
      <c r="O9" s="668" t="s">
        <v>79</v>
      </c>
      <c r="P9" s="669"/>
      <c r="Q9" s="669"/>
      <c r="R9" s="670"/>
      <c r="S9" s="242"/>
      <c r="T9" s="671" t="s">
        <v>54</v>
      </c>
      <c r="U9" s="608"/>
      <c r="V9" s="671" t="s">
        <v>55</v>
      </c>
      <c r="W9" s="643"/>
      <c r="X9" s="608"/>
      <c r="Y9" s="664"/>
    </row>
    <row r="10" spans="1:25" ht="14.25" customHeight="1">
      <c r="A10" s="609"/>
      <c r="B10" s="603"/>
      <c r="C10" s="609">
        <v>1</v>
      </c>
      <c r="D10" s="627">
        <v>2</v>
      </c>
      <c r="E10" s="672">
        <v>3</v>
      </c>
      <c r="F10" s="603">
        <v>4</v>
      </c>
      <c r="G10" s="674"/>
      <c r="H10" s="675"/>
      <c r="I10" s="609">
        <v>1</v>
      </c>
      <c r="J10" s="672">
        <v>2</v>
      </c>
      <c r="K10" s="672">
        <v>3</v>
      </c>
      <c r="L10" s="603">
        <v>4</v>
      </c>
      <c r="M10" s="609">
        <v>1</v>
      </c>
      <c r="N10" s="603"/>
      <c r="O10" s="609">
        <v>1</v>
      </c>
      <c r="P10" s="672">
        <v>2</v>
      </c>
      <c r="Q10" s="672">
        <v>3</v>
      </c>
      <c r="R10" s="672">
        <v>4</v>
      </c>
      <c r="S10" s="241">
        <v>5</v>
      </c>
      <c r="T10" s="609" t="s">
        <v>80</v>
      </c>
      <c r="U10" s="603" t="s">
        <v>81</v>
      </c>
      <c r="V10" s="609" t="s">
        <v>80</v>
      </c>
      <c r="W10" s="672"/>
      <c r="X10" s="678" t="s">
        <v>81</v>
      </c>
      <c r="Y10" s="664"/>
    </row>
    <row r="11" spans="1:25" ht="14.25" customHeight="1" thickBot="1">
      <c r="A11" s="610"/>
      <c r="B11" s="604"/>
      <c r="C11" s="610"/>
      <c r="D11" s="628"/>
      <c r="E11" s="673"/>
      <c r="F11" s="604"/>
      <c r="G11" s="676"/>
      <c r="H11" s="677"/>
      <c r="I11" s="610"/>
      <c r="J11" s="673"/>
      <c r="K11" s="673"/>
      <c r="L11" s="604"/>
      <c r="M11" s="610"/>
      <c r="N11" s="604"/>
      <c r="O11" s="610"/>
      <c r="P11" s="673"/>
      <c r="Q11" s="673"/>
      <c r="R11" s="673"/>
      <c r="S11" s="243"/>
      <c r="T11" s="610"/>
      <c r="U11" s="604"/>
      <c r="V11" s="610"/>
      <c r="W11" s="673"/>
      <c r="X11" s="679"/>
      <c r="Y11" s="665"/>
    </row>
    <row r="12" spans="1:25" ht="20.25" customHeight="1">
      <c r="A12" s="605">
        <v>630</v>
      </c>
      <c r="B12" s="606"/>
      <c r="C12" s="244">
        <v>13</v>
      </c>
      <c r="D12" s="245">
        <v>1</v>
      </c>
      <c r="E12" s="245">
        <v>31</v>
      </c>
      <c r="F12" s="246">
        <v>62</v>
      </c>
      <c r="G12" s="579">
        <v>285</v>
      </c>
      <c r="H12" s="580"/>
      <c r="I12" s="244">
        <v>9</v>
      </c>
      <c r="J12" s="247">
        <v>1</v>
      </c>
      <c r="K12" s="247">
        <v>2</v>
      </c>
      <c r="L12" s="248">
        <v>0</v>
      </c>
      <c r="M12" s="575">
        <v>1</v>
      </c>
      <c r="N12" s="596"/>
      <c r="O12" s="244">
        <v>3</v>
      </c>
      <c r="P12" s="246">
        <v>3</v>
      </c>
      <c r="Q12" s="246">
        <v>1</v>
      </c>
      <c r="R12" s="248">
        <v>1</v>
      </c>
      <c r="S12" s="250"/>
      <c r="T12" s="597">
        <f>'G.G.Y.Bordro MEM'!I24</f>
        <v>0</v>
      </c>
      <c r="U12" s="598"/>
      <c r="V12" s="597"/>
      <c r="W12" s="680"/>
      <c r="X12" s="598"/>
      <c r="Y12" s="251" t="s">
        <v>107</v>
      </c>
    </row>
    <row r="13" spans="1:25" ht="20.25" customHeight="1">
      <c r="A13" s="577"/>
      <c r="B13" s="578"/>
      <c r="C13" s="252"/>
      <c r="D13" s="253"/>
      <c r="E13" s="253"/>
      <c r="F13" s="254"/>
      <c r="G13" s="579"/>
      <c r="H13" s="580"/>
      <c r="I13" s="255"/>
      <c r="J13" s="256"/>
      <c r="K13" s="256"/>
      <c r="L13" s="257"/>
      <c r="M13" s="585"/>
      <c r="N13" s="586"/>
      <c r="O13" s="255"/>
      <c r="P13" s="258"/>
      <c r="Q13" s="258"/>
      <c r="R13" s="257"/>
      <c r="S13" s="259"/>
      <c r="T13" s="599"/>
      <c r="U13" s="600"/>
      <c r="V13" s="599"/>
      <c r="W13" s="681"/>
      <c r="X13" s="600"/>
      <c r="Y13" s="260"/>
    </row>
    <row r="14" spans="1:25" ht="20.25" customHeight="1">
      <c r="A14" s="577"/>
      <c r="B14" s="578"/>
      <c r="C14" s="252"/>
      <c r="D14" s="253"/>
      <c r="E14" s="253"/>
      <c r="F14" s="254"/>
      <c r="G14" s="579"/>
      <c r="H14" s="580"/>
      <c r="I14" s="255"/>
      <c r="J14" s="256"/>
      <c r="K14" s="256"/>
      <c r="L14" s="257"/>
      <c r="M14" s="585"/>
      <c r="N14" s="586"/>
      <c r="O14" s="255"/>
      <c r="P14" s="258"/>
      <c r="Q14" s="258"/>
      <c r="R14" s="257"/>
      <c r="S14" s="259"/>
      <c r="T14" s="599"/>
      <c r="U14" s="600"/>
      <c r="V14" s="599"/>
      <c r="W14" s="681"/>
      <c r="X14" s="600"/>
      <c r="Y14" s="260"/>
    </row>
    <row r="15" spans="1:25" ht="20.25" customHeight="1">
      <c r="A15" s="577">
        <v>600</v>
      </c>
      <c r="B15" s="578"/>
      <c r="C15" s="252"/>
      <c r="D15" s="253"/>
      <c r="E15" s="253"/>
      <c r="F15" s="254"/>
      <c r="G15" s="579"/>
      <c r="H15" s="580"/>
      <c r="I15" s="255"/>
      <c r="J15" s="256"/>
      <c r="K15" s="256"/>
      <c r="L15" s="257"/>
      <c r="M15" s="585"/>
      <c r="N15" s="586"/>
      <c r="O15" s="255">
        <v>1</v>
      </c>
      <c r="P15" s="258">
        <v>5</v>
      </c>
      <c r="Q15" s="258">
        <v>1</v>
      </c>
      <c r="R15" s="257">
        <v>1</v>
      </c>
      <c r="S15" s="259"/>
      <c r="T15" s="599"/>
      <c r="U15" s="600"/>
      <c r="V15" s="599">
        <f>ROUND((T12*0.66%),2)</f>
        <v>0</v>
      </c>
      <c r="W15" s="681"/>
      <c r="X15" s="600"/>
      <c r="Y15" s="260" t="s">
        <v>82</v>
      </c>
    </row>
    <row r="16" spans="1:25" ht="20.25" customHeight="1">
      <c r="A16" s="577"/>
      <c r="B16" s="578"/>
      <c r="C16" s="252"/>
      <c r="D16" s="253"/>
      <c r="E16" s="253"/>
      <c r="F16" s="254"/>
      <c r="G16" s="579"/>
      <c r="H16" s="580"/>
      <c r="I16" s="255"/>
      <c r="J16" s="256"/>
      <c r="K16" s="256"/>
      <c r="L16" s="257"/>
      <c r="M16" s="585"/>
      <c r="N16" s="586"/>
      <c r="O16" s="255"/>
      <c r="P16" s="258"/>
      <c r="Q16" s="258"/>
      <c r="R16" s="257"/>
      <c r="S16" s="259"/>
      <c r="T16" s="599"/>
      <c r="U16" s="600"/>
      <c r="V16" s="599"/>
      <c r="W16" s="681"/>
      <c r="X16" s="600"/>
      <c r="Y16" s="261">
        <f>SUM(T12:U15)</f>
        <v>0</v>
      </c>
    </row>
    <row r="17" spans="1:25" ht="20.25" customHeight="1">
      <c r="A17" s="577"/>
      <c r="B17" s="578"/>
      <c r="C17" s="252"/>
      <c r="D17" s="253"/>
      <c r="E17" s="253"/>
      <c r="F17" s="254"/>
      <c r="G17" s="579"/>
      <c r="H17" s="580"/>
      <c r="I17" s="255"/>
      <c r="J17" s="256"/>
      <c r="K17" s="256"/>
      <c r="L17" s="257"/>
      <c r="M17" s="585"/>
      <c r="N17" s="586"/>
      <c r="O17" s="255"/>
      <c r="P17" s="258"/>
      <c r="Q17" s="258"/>
      <c r="R17" s="257"/>
      <c r="S17" s="259"/>
      <c r="T17" s="599"/>
      <c r="U17" s="600"/>
      <c r="V17" s="599"/>
      <c r="W17" s="681"/>
      <c r="X17" s="600"/>
      <c r="Y17" s="260"/>
    </row>
    <row r="18" spans="1:25" ht="20.25" customHeight="1">
      <c r="A18" s="577"/>
      <c r="B18" s="578"/>
      <c r="C18" s="252"/>
      <c r="D18" s="253"/>
      <c r="E18" s="253"/>
      <c r="F18" s="254"/>
      <c r="G18" s="579"/>
      <c r="H18" s="580"/>
      <c r="I18" s="255"/>
      <c r="J18" s="256"/>
      <c r="K18" s="256"/>
      <c r="L18" s="257"/>
      <c r="M18" s="585"/>
      <c r="N18" s="586"/>
      <c r="O18" s="255"/>
      <c r="P18" s="258"/>
      <c r="Q18" s="258"/>
      <c r="R18" s="257"/>
      <c r="S18" s="259"/>
      <c r="T18" s="599"/>
      <c r="U18" s="600"/>
      <c r="V18" s="599"/>
      <c r="W18" s="681"/>
      <c r="X18" s="600"/>
      <c r="Y18" s="260"/>
    </row>
    <row r="19" spans="1:25" ht="20.25" customHeight="1">
      <c r="A19" s="577"/>
      <c r="B19" s="578"/>
      <c r="C19" s="252"/>
      <c r="D19" s="253"/>
      <c r="E19" s="253"/>
      <c r="F19" s="254"/>
      <c r="G19" s="579"/>
      <c r="H19" s="580"/>
      <c r="I19" s="255"/>
      <c r="J19" s="256"/>
      <c r="K19" s="256"/>
      <c r="L19" s="257"/>
      <c r="M19" s="585"/>
      <c r="N19" s="586"/>
      <c r="O19" s="255"/>
      <c r="P19" s="258"/>
      <c r="Q19" s="258"/>
      <c r="R19" s="257"/>
      <c r="S19" s="259"/>
      <c r="T19" s="599"/>
      <c r="U19" s="600"/>
      <c r="V19" s="599"/>
      <c r="W19" s="681"/>
      <c r="X19" s="600"/>
      <c r="Y19" s="260"/>
    </row>
    <row r="20" spans="1:25" ht="20.25" customHeight="1">
      <c r="A20" s="577"/>
      <c r="B20" s="578"/>
      <c r="C20" s="252"/>
      <c r="D20" s="253"/>
      <c r="E20" s="253"/>
      <c r="F20" s="254"/>
      <c r="G20" s="579"/>
      <c r="H20" s="580"/>
      <c r="I20" s="255"/>
      <c r="J20" s="256"/>
      <c r="K20" s="256"/>
      <c r="L20" s="257"/>
      <c r="M20" s="585"/>
      <c r="N20" s="586"/>
      <c r="O20" s="255"/>
      <c r="P20" s="258"/>
      <c r="Q20" s="258"/>
      <c r="R20" s="257"/>
      <c r="S20" s="259"/>
      <c r="T20" s="599"/>
      <c r="U20" s="600"/>
      <c r="V20" s="599"/>
      <c r="W20" s="681"/>
      <c r="X20" s="600"/>
      <c r="Y20" s="260"/>
    </row>
    <row r="21" spans="1:25" ht="20.25" customHeight="1">
      <c r="A21" s="577">
        <v>325</v>
      </c>
      <c r="B21" s="578"/>
      <c r="C21" s="252"/>
      <c r="D21" s="253"/>
      <c r="E21" s="253"/>
      <c r="F21" s="254"/>
      <c r="G21" s="579"/>
      <c r="H21" s="580"/>
      <c r="I21" s="255"/>
      <c r="J21" s="256"/>
      <c r="K21" s="256"/>
      <c r="L21" s="257"/>
      <c r="M21" s="585"/>
      <c r="N21" s="586"/>
      <c r="O21" s="255">
        <v>2</v>
      </c>
      <c r="P21" s="258">
        <v>0</v>
      </c>
      <c r="Q21" s="258">
        <v>0</v>
      </c>
      <c r="R21" s="257">
        <v>0</v>
      </c>
      <c r="S21" s="259"/>
      <c r="T21" s="599"/>
      <c r="U21" s="600"/>
      <c r="V21" s="599">
        <f>T12-V15</f>
        <v>0</v>
      </c>
      <c r="W21" s="681"/>
      <c r="X21" s="600"/>
      <c r="Y21" s="260" t="s">
        <v>122</v>
      </c>
    </row>
    <row r="22" spans="1:25" ht="20.25" customHeight="1">
      <c r="A22" s="577"/>
      <c r="B22" s="578"/>
      <c r="C22" s="252"/>
      <c r="D22" s="253"/>
      <c r="E22" s="253"/>
      <c r="F22" s="254"/>
      <c r="G22" s="579"/>
      <c r="H22" s="580"/>
      <c r="I22" s="255"/>
      <c r="J22" s="256"/>
      <c r="K22" s="256"/>
      <c r="L22" s="257"/>
      <c r="M22" s="585"/>
      <c r="N22" s="586"/>
      <c r="O22" s="255"/>
      <c r="P22" s="258"/>
      <c r="Q22" s="258"/>
      <c r="R22" s="257"/>
      <c r="S22" s="259"/>
      <c r="T22" s="599"/>
      <c r="U22" s="600"/>
      <c r="V22" s="599"/>
      <c r="W22" s="681"/>
      <c r="X22" s="600"/>
      <c r="Y22" s="260"/>
    </row>
    <row r="23" spans="1:25" ht="20.25" customHeight="1" thickBot="1">
      <c r="A23" s="577"/>
      <c r="B23" s="578"/>
      <c r="C23" s="252"/>
      <c r="D23" s="253"/>
      <c r="E23" s="253"/>
      <c r="F23" s="254"/>
      <c r="G23" s="579"/>
      <c r="H23" s="580"/>
      <c r="I23" s="255"/>
      <c r="J23" s="256"/>
      <c r="K23" s="256"/>
      <c r="L23" s="257"/>
      <c r="M23" s="585"/>
      <c r="N23" s="586"/>
      <c r="O23" s="255"/>
      <c r="P23" s="258"/>
      <c r="Q23" s="258"/>
      <c r="R23" s="257"/>
      <c r="S23" s="259"/>
      <c r="T23" s="599"/>
      <c r="U23" s="600"/>
      <c r="V23" s="599"/>
      <c r="W23" s="681"/>
      <c r="X23" s="600"/>
      <c r="Y23" s="260"/>
    </row>
    <row r="24" spans="1:25" ht="20.25" customHeight="1">
      <c r="A24" s="577">
        <v>830</v>
      </c>
      <c r="B24" s="578"/>
      <c r="C24" s="244">
        <v>13</v>
      </c>
      <c r="D24" s="245">
        <v>1</v>
      </c>
      <c r="E24" s="245">
        <v>31</v>
      </c>
      <c r="F24" s="246">
        <v>62</v>
      </c>
      <c r="G24" s="579">
        <v>285</v>
      </c>
      <c r="H24" s="580"/>
      <c r="I24" s="262">
        <f aca="true" t="shared" si="0" ref="I24:R24">I12</f>
        <v>9</v>
      </c>
      <c r="J24" s="254">
        <f t="shared" si="0"/>
        <v>1</v>
      </c>
      <c r="K24" s="254">
        <f t="shared" si="0"/>
        <v>2</v>
      </c>
      <c r="L24" s="263">
        <f t="shared" si="0"/>
        <v>0</v>
      </c>
      <c r="M24" s="595">
        <f t="shared" si="0"/>
        <v>1</v>
      </c>
      <c r="N24" s="580"/>
      <c r="O24" s="262">
        <f t="shared" si="0"/>
        <v>3</v>
      </c>
      <c r="P24" s="254">
        <f t="shared" si="0"/>
        <v>3</v>
      </c>
      <c r="Q24" s="254">
        <f t="shared" si="0"/>
        <v>1</v>
      </c>
      <c r="R24" s="263">
        <f t="shared" si="0"/>
        <v>1</v>
      </c>
      <c r="S24" s="264"/>
      <c r="T24" s="599">
        <f>T12</f>
        <v>0</v>
      </c>
      <c r="U24" s="600"/>
      <c r="V24" s="599"/>
      <c r="W24" s="681"/>
      <c r="X24" s="600"/>
      <c r="Y24" s="265" t="str">
        <f>Y12</f>
        <v>Geç.Gör.Yol.</v>
      </c>
    </row>
    <row r="25" spans="1:25" ht="20.25" customHeight="1">
      <c r="A25" s="577"/>
      <c r="B25" s="578"/>
      <c r="C25" s="252"/>
      <c r="D25" s="253"/>
      <c r="E25" s="253"/>
      <c r="F25" s="254"/>
      <c r="G25" s="579"/>
      <c r="H25" s="580"/>
      <c r="I25" s="255"/>
      <c r="J25" s="256"/>
      <c r="K25" s="256"/>
      <c r="L25" s="257"/>
      <c r="M25" s="585"/>
      <c r="N25" s="586"/>
      <c r="O25" s="255"/>
      <c r="P25" s="258"/>
      <c r="Q25" s="258"/>
      <c r="R25" s="257"/>
      <c r="S25" s="259"/>
      <c r="T25" s="599"/>
      <c r="U25" s="600"/>
      <c r="V25" s="599"/>
      <c r="W25" s="681"/>
      <c r="X25" s="600"/>
      <c r="Y25" s="260"/>
    </row>
    <row r="26" spans="1:25" ht="20.25" customHeight="1">
      <c r="A26" s="577"/>
      <c r="B26" s="578"/>
      <c r="C26" s="252"/>
      <c r="D26" s="253"/>
      <c r="E26" s="253"/>
      <c r="F26" s="254"/>
      <c r="G26" s="579"/>
      <c r="H26" s="580"/>
      <c r="I26" s="266"/>
      <c r="J26" s="256"/>
      <c r="K26" s="256"/>
      <c r="L26" s="257"/>
      <c r="M26" s="593"/>
      <c r="N26" s="594"/>
      <c r="O26" s="266"/>
      <c r="P26" s="258"/>
      <c r="Q26" s="258"/>
      <c r="R26" s="257"/>
      <c r="S26" s="267"/>
      <c r="T26" s="599"/>
      <c r="U26" s="600"/>
      <c r="V26" s="599"/>
      <c r="W26" s="681"/>
      <c r="X26" s="600"/>
      <c r="Y26" s="260"/>
    </row>
    <row r="27" spans="1:25" ht="27" customHeight="1">
      <c r="A27" s="577">
        <v>835</v>
      </c>
      <c r="B27" s="578"/>
      <c r="C27" s="252"/>
      <c r="D27" s="253"/>
      <c r="E27" s="253"/>
      <c r="F27" s="254"/>
      <c r="G27" s="579"/>
      <c r="H27" s="580"/>
      <c r="I27" s="255"/>
      <c r="J27" s="256"/>
      <c r="K27" s="256"/>
      <c r="L27" s="257"/>
      <c r="M27" s="585"/>
      <c r="N27" s="586"/>
      <c r="O27" s="255"/>
      <c r="P27" s="258"/>
      <c r="Q27" s="258"/>
      <c r="R27" s="257"/>
      <c r="S27" s="259"/>
      <c r="T27" s="599"/>
      <c r="U27" s="600"/>
      <c r="V27" s="599">
        <f>SUM(T24:U25)</f>
        <v>0</v>
      </c>
      <c r="W27" s="681"/>
      <c r="X27" s="600"/>
      <c r="Y27" s="260" t="s">
        <v>83</v>
      </c>
    </row>
    <row r="28" spans="1:25" ht="27" customHeight="1">
      <c r="A28" s="577">
        <v>800</v>
      </c>
      <c r="B28" s="578"/>
      <c r="C28" s="252"/>
      <c r="D28" s="253"/>
      <c r="E28" s="253"/>
      <c r="F28" s="254"/>
      <c r="G28" s="579"/>
      <c r="H28" s="580"/>
      <c r="I28" s="255"/>
      <c r="J28" s="256"/>
      <c r="K28" s="256"/>
      <c r="L28" s="257"/>
      <c r="M28" s="585"/>
      <c r="N28" s="586"/>
      <c r="O28" s="255">
        <v>1</v>
      </c>
      <c r="P28" s="258">
        <v>5</v>
      </c>
      <c r="Q28" s="258">
        <v>1</v>
      </c>
      <c r="R28" s="257">
        <v>1</v>
      </c>
      <c r="S28" s="259"/>
      <c r="T28" s="599"/>
      <c r="U28" s="600"/>
      <c r="V28" s="599">
        <f>V15</f>
        <v>0</v>
      </c>
      <c r="W28" s="681"/>
      <c r="X28" s="600"/>
      <c r="Y28" s="260" t="s">
        <v>123</v>
      </c>
    </row>
    <row r="29" spans="1:25" ht="27" customHeight="1">
      <c r="A29" s="577"/>
      <c r="B29" s="578"/>
      <c r="C29" s="252"/>
      <c r="D29" s="253"/>
      <c r="E29" s="253"/>
      <c r="F29" s="254"/>
      <c r="G29" s="579"/>
      <c r="H29" s="580"/>
      <c r="I29" s="255"/>
      <c r="J29" s="256"/>
      <c r="K29" s="256"/>
      <c r="L29" s="257"/>
      <c r="M29" s="585"/>
      <c r="N29" s="586"/>
      <c r="O29" s="255"/>
      <c r="P29" s="258"/>
      <c r="Q29" s="258"/>
      <c r="R29" s="257"/>
      <c r="S29" s="259"/>
      <c r="T29" s="599"/>
      <c r="U29" s="600"/>
      <c r="V29" s="599"/>
      <c r="W29" s="681"/>
      <c r="X29" s="600"/>
      <c r="Y29" s="260"/>
    </row>
    <row r="30" spans="1:25" ht="27" customHeight="1">
      <c r="A30" s="577">
        <v>805</v>
      </c>
      <c r="B30" s="578"/>
      <c r="C30" s="252"/>
      <c r="D30" s="253"/>
      <c r="E30" s="253"/>
      <c r="F30" s="254"/>
      <c r="G30" s="579"/>
      <c r="H30" s="580"/>
      <c r="I30" s="255"/>
      <c r="J30" s="256"/>
      <c r="K30" s="256"/>
      <c r="L30" s="257"/>
      <c r="M30" s="585"/>
      <c r="N30" s="586"/>
      <c r="O30" s="255"/>
      <c r="P30" s="258"/>
      <c r="Q30" s="258"/>
      <c r="R30" s="257"/>
      <c r="S30" s="259"/>
      <c r="T30" s="599">
        <f>V28</f>
        <v>0</v>
      </c>
      <c r="U30" s="600"/>
      <c r="V30" s="599"/>
      <c r="W30" s="681"/>
      <c r="X30" s="600"/>
      <c r="Y30" s="260" t="s">
        <v>124</v>
      </c>
    </row>
    <row r="31" spans="1:25" ht="27" customHeight="1" thickBot="1">
      <c r="A31" s="577"/>
      <c r="B31" s="578"/>
      <c r="C31" s="252"/>
      <c r="D31" s="253"/>
      <c r="E31" s="253"/>
      <c r="F31" s="254"/>
      <c r="G31" s="579"/>
      <c r="H31" s="580"/>
      <c r="I31" s="255"/>
      <c r="J31" s="256"/>
      <c r="K31" s="256"/>
      <c r="L31" s="257"/>
      <c r="M31" s="585"/>
      <c r="N31" s="586"/>
      <c r="O31" s="255"/>
      <c r="P31" s="258"/>
      <c r="Q31" s="258"/>
      <c r="R31" s="257"/>
      <c r="S31" s="259"/>
      <c r="T31" s="599"/>
      <c r="U31" s="600"/>
      <c r="V31" s="599"/>
      <c r="W31" s="681"/>
      <c r="X31" s="600"/>
      <c r="Y31" s="260"/>
    </row>
    <row r="32" spans="1:25" ht="27" customHeight="1" thickBot="1">
      <c r="A32" s="582" t="s">
        <v>84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4"/>
      <c r="S32" s="268"/>
      <c r="T32" s="682">
        <f>SUM(T12:U31)</f>
        <v>0</v>
      </c>
      <c r="U32" s="683"/>
      <c r="V32" s="684">
        <f>SUM(V12:X31)</f>
        <v>0</v>
      </c>
      <c r="W32" s="685"/>
      <c r="X32" s="686"/>
      <c r="Y32" s="269"/>
    </row>
    <row r="33" spans="1:25" ht="27" customHeight="1" thickBot="1">
      <c r="A33" s="582" t="s">
        <v>85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4"/>
      <c r="S33" s="268"/>
      <c r="T33" s="682">
        <f>SUM(T12:U15)</f>
        <v>0</v>
      </c>
      <c r="U33" s="683"/>
      <c r="V33" s="684"/>
      <c r="W33" s="685"/>
      <c r="X33" s="686"/>
      <c r="Y33" s="269"/>
    </row>
    <row r="34" spans="1:25" ht="27" customHeight="1" thickBot="1">
      <c r="A34" s="270" t="s">
        <v>86</v>
      </c>
      <c r="B34" s="271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 t="s">
        <v>87</v>
      </c>
      <c r="U34" s="273"/>
      <c r="V34" s="273"/>
      <c r="W34" s="273"/>
      <c r="X34" s="274"/>
      <c r="Y34" s="275"/>
    </row>
    <row r="35" spans="1:25" ht="30" customHeight="1" thickBot="1">
      <c r="A35" s="581" t="s">
        <v>88</v>
      </c>
      <c r="B35" s="581"/>
      <c r="C35" s="581" t="s">
        <v>89</v>
      </c>
      <c r="D35" s="581"/>
      <c r="E35" s="581"/>
      <c r="F35" s="581"/>
      <c r="G35" s="581"/>
      <c r="H35" s="581"/>
      <c r="I35" s="592" t="s">
        <v>90</v>
      </c>
      <c r="J35" s="592"/>
      <c r="K35" s="592"/>
      <c r="L35" s="592"/>
      <c r="M35" s="592"/>
      <c r="N35" s="557" t="s">
        <v>57</v>
      </c>
      <c r="O35" s="557"/>
      <c r="P35" s="557"/>
      <c r="Q35" s="557"/>
      <c r="R35" s="557"/>
      <c r="S35" s="276"/>
      <c r="T35" s="557" t="s">
        <v>58</v>
      </c>
      <c r="U35" s="557"/>
      <c r="V35" s="557"/>
      <c r="W35" s="687" t="s">
        <v>91</v>
      </c>
      <c r="X35" s="687"/>
      <c r="Y35" s="277">
        <f ca="1">TODAY()-1</f>
        <v>42449</v>
      </c>
    </row>
    <row r="36" spans="1:25" ht="15.75" customHeight="1" thickBot="1">
      <c r="A36" s="581"/>
      <c r="B36" s="581"/>
      <c r="C36" s="587" t="s">
        <v>80</v>
      </c>
      <c r="D36" s="588"/>
      <c r="E36" s="588"/>
      <c r="F36" s="589"/>
      <c r="G36" s="590" t="s">
        <v>81</v>
      </c>
      <c r="H36" s="591"/>
      <c r="I36" s="688" t="s">
        <v>80</v>
      </c>
      <c r="J36" s="689"/>
      <c r="K36" s="689"/>
      <c r="L36" s="689" t="s">
        <v>81</v>
      </c>
      <c r="M36" s="690"/>
      <c r="N36" s="587" t="s">
        <v>80</v>
      </c>
      <c r="O36" s="588"/>
      <c r="P36" s="589"/>
      <c r="Q36" s="590" t="s">
        <v>81</v>
      </c>
      <c r="R36" s="591"/>
      <c r="S36" s="278"/>
      <c r="T36" s="575" t="s">
        <v>80</v>
      </c>
      <c r="U36" s="576"/>
      <c r="V36" s="249" t="s">
        <v>81</v>
      </c>
      <c r="W36" s="687"/>
      <c r="X36" s="687"/>
      <c r="Y36" s="279" t="s">
        <v>92</v>
      </c>
    </row>
    <row r="37" spans="1:25" ht="16.5" customHeight="1" thickBot="1">
      <c r="A37" s="698"/>
      <c r="B37" s="698"/>
      <c r="C37" s="699">
        <f>T12</f>
        <v>0</v>
      </c>
      <c r="D37" s="700"/>
      <c r="E37" s="700"/>
      <c r="F37" s="700"/>
      <c r="G37" s="700"/>
      <c r="H37" s="701"/>
      <c r="I37" s="558"/>
      <c r="J37" s="564"/>
      <c r="K37" s="564"/>
      <c r="L37" s="564"/>
      <c r="M37" s="565"/>
      <c r="N37" s="569">
        <f>V15</f>
        <v>0</v>
      </c>
      <c r="O37" s="570"/>
      <c r="P37" s="570"/>
      <c r="Q37" s="570"/>
      <c r="R37" s="571"/>
      <c r="S37" s="280"/>
      <c r="T37" s="558">
        <f>C37-N37</f>
        <v>0</v>
      </c>
      <c r="U37" s="559"/>
      <c r="V37" s="560"/>
      <c r="W37" s="691"/>
      <c r="X37" s="691"/>
      <c r="Y37" s="281" t="s">
        <v>115</v>
      </c>
    </row>
    <row r="38" spans="1:25" ht="16.5" customHeight="1" thickBot="1">
      <c r="A38" s="698"/>
      <c r="B38" s="698"/>
      <c r="C38" s="702"/>
      <c r="D38" s="703"/>
      <c r="E38" s="703"/>
      <c r="F38" s="703"/>
      <c r="G38" s="703"/>
      <c r="H38" s="704"/>
      <c r="I38" s="566"/>
      <c r="J38" s="567"/>
      <c r="K38" s="567"/>
      <c r="L38" s="567"/>
      <c r="M38" s="568"/>
      <c r="N38" s="572"/>
      <c r="O38" s="573"/>
      <c r="P38" s="573"/>
      <c r="Q38" s="573"/>
      <c r="R38" s="574"/>
      <c r="S38" s="282"/>
      <c r="T38" s="561"/>
      <c r="U38" s="562"/>
      <c r="V38" s="563"/>
      <c r="W38" s="691"/>
      <c r="X38" s="691"/>
      <c r="Y38" s="281" t="s">
        <v>132</v>
      </c>
    </row>
    <row r="39" spans="1:25" s="220" customFormat="1" ht="15" customHeight="1" thickBot="1">
      <c r="A39" s="692" t="s">
        <v>93</v>
      </c>
      <c r="B39" s="693"/>
      <c r="C39" s="693"/>
      <c r="D39" s="693"/>
      <c r="E39" s="693"/>
      <c r="F39" s="693"/>
      <c r="G39" s="693"/>
      <c r="H39" s="693"/>
      <c r="I39" s="693"/>
      <c r="J39" s="693"/>
      <c r="K39" s="693"/>
      <c r="L39" s="693"/>
      <c r="M39" s="693"/>
      <c r="N39" s="693"/>
      <c r="O39" s="693"/>
      <c r="P39" s="693"/>
      <c r="Q39" s="694"/>
      <c r="R39" s="219"/>
      <c r="S39" s="219"/>
      <c r="T39" s="219"/>
      <c r="U39" s="219"/>
      <c r="V39" s="219"/>
      <c r="W39" s="219"/>
      <c r="X39" s="283"/>
      <c r="Y39" s="219"/>
    </row>
    <row r="40" spans="1:25" ht="18" customHeight="1" thickBot="1">
      <c r="A40" s="695" t="s">
        <v>59</v>
      </c>
      <c r="B40" s="696"/>
      <c r="C40" s="696"/>
      <c r="D40" s="697"/>
      <c r="E40" s="695" t="s">
        <v>40</v>
      </c>
      <c r="F40" s="696"/>
      <c r="G40" s="696"/>
      <c r="H40" s="696"/>
      <c r="I40" s="696"/>
      <c r="J40" s="697"/>
      <c r="K40" s="556" t="s">
        <v>94</v>
      </c>
      <c r="L40" s="556"/>
      <c r="M40" s="556"/>
      <c r="N40" s="556"/>
      <c r="O40" s="556"/>
      <c r="P40" s="556"/>
      <c r="Q40" s="556"/>
      <c r="R40" s="695" t="s">
        <v>95</v>
      </c>
      <c r="S40" s="696"/>
      <c r="T40" s="696"/>
      <c r="U40" s="696"/>
      <c r="V40" s="696"/>
      <c r="W40" s="696"/>
      <c r="X40" s="696"/>
      <c r="Y40" s="697"/>
    </row>
    <row r="41" spans="1:25" ht="15" customHeight="1" thickBot="1">
      <c r="A41" s="712"/>
      <c r="B41" s="713"/>
      <c r="C41" s="713"/>
      <c r="D41" s="714"/>
      <c r="E41" s="712"/>
      <c r="F41" s="713"/>
      <c r="G41" s="713"/>
      <c r="H41" s="713"/>
      <c r="I41" s="713"/>
      <c r="J41" s="714"/>
      <c r="K41" s="715"/>
      <c r="L41" s="715"/>
      <c r="M41" s="715"/>
      <c r="N41" s="715"/>
      <c r="O41" s="715"/>
      <c r="P41" s="715"/>
      <c r="Q41" s="715"/>
      <c r="R41" s="705" t="s">
        <v>27</v>
      </c>
      <c r="S41" s="706"/>
      <c r="T41" s="706"/>
      <c r="U41" s="706"/>
      <c r="V41" s="706"/>
      <c r="W41" s="707"/>
      <c r="X41" s="707"/>
      <c r="Y41" s="708"/>
    </row>
    <row r="42" spans="1:25" ht="15" customHeight="1" thickBot="1">
      <c r="A42" s="556" t="s">
        <v>96</v>
      </c>
      <c r="B42" s="556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709" t="s">
        <v>126</v>
      </c>
      <c r="S42" s="710"/>
      <c r="T42" s="710"/>
      <c r="U42" s="710"/>
      <c r="V42" s="710"/>
      <c r="W42" s="710"/>
      <c r="X42" s="710"/>
      <c r="Y42" s="711"/>
    </row>
    <row r="43" spans="1:25" ht="15" customHeight="1" thickBot="1">
      <c r="A43" s="550" t="s">
        <v>60</v>
      </c>
      <c r="B43" s="551"/>
      <c r="C43" s="551"/>
      <c r="D43" s="552"/>
      <c r="E43" s="550" t="s">
        <v>26</v>
      </c>
      <c r="F43" s="551"/>
      <c r="G43" s="551"/>
      <c r="H43" s="552"/>
      <c r="I43" s="556" t="s">
        <v>44</v>
      </c>
      <c r="J43" s="556"/>
      <c r="K43" s="556"/>
      <c r="L43" s="556"/>
      <c r="M43" s="556" t="s">
        <v>61</v>
      </c>
      <c r="N43" s="556"/>
      <c r="O43" s="556"/>
      <c r="P43" s="556"/>
      <c r="Q43" s="556"/>
      <c r="R43" s="709"/>
      <c r="S43" s="710"/>
      <c r="T43" s="710"/>
      <c r="U43" s="710"/>
      <c r="V43" s="710"/>
      <c r="W43" s="710"/>
      <c r="X43" s="710"/>
      <c r="Y43" s="711"/>
    </row>
    <row r="44" spans="1:25" ht="15" customHeight="1" thickBot="1">
      <c r="A44" s="553"/>
      <c r="B44" s="554"/>
      <c r="C44" s="554"/>
      <c r="D44" s="555"/>
      <c r="E44" s="553"/>
      <c r="F44" s="554"/>
      <c r="G44" s="554"/>
      <c r="H44" s="555"/>
      <c r="I44" s="556"/>
      <c r="J44" s="556"/>
      <c r="K44" s="556"/>
      <c r="L44" s="556"/>
      <c r="M44" s="716" t="s">
        <v>80</v>
      </c>
      <c r="N44" s="717"/>
      <c r="O44" s="717"/>
      <c r="P44" s="717"/>
      <c r="Q44" s="284" t="s">
        <v>81</v>
      </c>
      <c r="R44" s="709"/>
      <c r="S44" s="710"/>
      <c r="T44" s="710"/>
      <c r="U44" s="710"/>
      <c r="V44" s="710"/>
      <c r="W44" s="718"/>
      <c r="X44" s="718"/>
      <c r="Y44" s="719"/>
    </row>
    <row r="45" spans="1:25" ht="15" customHeight="1" thickBot="1">
      <c r="A45" s="695"/>
      <c r="B45" s="696"/>
      <c r="C45" s="696"/>
      <c r="D45" s="697"/>
      <c r="E45" s="695"/>
      <c r="F45" s="696"/>
      <c r="G45" s="696"/>
      <c r="H45" s="697"/>
      <c r="I45" s="556"/>
      <c r="J45" s="556"/>
      <c r="K45" s="556"/>
      <c r="L45" s="556"/>
      <c r="M45" s="724"/>
      <c r="N45" s="725"/>
      <c r="O45" s="725"/>
      <c r="P45" s="726"/>
      <c r="Q45" s="285"/>
      <c r="R45" s="709"/>
      <c r="S45" s="710"/>
      <c r="T45" s="710"/>
      <c r="U45" s="710"/>
      <c r="V45" s="710"/>
      <c r="W45" s="720"/>
      <c r="X45" s="721"/>
      <c r="Y45" s="722"/>
    </row>
    <row r="46" spans="1:25" ht="15" customHeight="1" thickBot="1">
      <c r="A46" s="723" t="s">
        <v>62</v>
      </c>
      <c r="B46" s="544"/>
      <c r="C46" s="544"/>
      <c r="D46" s="544"/>
      <c r="E46" s="544"/>
      <c r="F46" s="544"/>
      <c r="G46" s="544"/>
      <c r="H46" s="544"/>
      <c r="I46" s="544"/>
      <c r="J46" s="545"/>
      <c r="K46" s="723" t="s">
        <v>63</v>
      </c>
      <c r="L46" s="544"/>
      <c r="M46" s="544"/>
      <c r="N46" s="544"/>
      <c r="O46" s="544"/>
      <c r="P46" s="544"/>
      <c r="Q46" s="544"/>
      <c r="R46" s="544"/>
      <c r="S46" s="544"/>
      <c r="T46" s="544"/>
      <c r="U46" s="545"/>
      <c r="V46" s="723"/>
      <c r="W46" s="547"/>
      <c r="X46" s="547"/>
      <c r="Y46" s="548"/>
    </row>
    <row r="47" spans="1:25" ht="15" customHeight="1">
      <c r="A47" s="543">
        <f>Y35</f>
        <v>42449</v>
      </c>
      <c r="B47" s="544"/>
      <c r="C47" s="544"/>
      <c r="D47" s="544"/>
      <c r="E47" s="544"/>
      <c r="F47" s="544"/>
      <c r="G47" s="544"/>
      <c r="H47" s="544"/>
      <c r="I47" s="544"/>
      <c r="J47" s="545"/>
      <c r="K47" s="546">
        <f>A47</f>
        <v>42449</v>
      </c>
      <c r="L47" s="547"/>
      <c r="M47" s="547"/>
      <c r="N47" s="547"/>
      <c r="O47" s="547"/>
      <c r="P47" s="547"/>
      <c r="Q47" s="547"/>
      <c r="R47" s="547"/>
      <c r="S47" s="547"/>
      <c r="T47" s="547"/>
      <c r="U47" s="548"/>
      <c r="V47" s="546">
        <f>K47</f>
        <v>42449</v>
      </c>
      <c r="W47" s="547"/>
      <c r="X47" s="547"/>
      <c r="Y47" s="548"/>
    </row>
    <row r="48" spans="1:25" ht="15" customHeight="1">
      <c r="A48" s="549"/>
      <c r="B48" s="547"/>
      <c r="C48" s="547"/>
      <c r="D48" s="547"/>
      <c r="E48" s="547"/>
      <c r="F48" s="547"/>
      <c r="G48" s="547"/>
      <c r="H48" s="547"/>
      <c r="I48" s="547"/>
      <c r="J48" s="548"/>
      <c r="K48" s="549" t="s">
        <v>97</v>
      </c>
      <c r="L48" s="547"/>
      <c r="M48" s="547"/>
      <c r="N48" s="547"/>
      <c r="O48" s="547"/>
      <c r="P48" s="547"/>
      <c r="Q48" s="547"/>
      <c r="R48" s="547"/>
      <c r="S48" s="547"/>
      <c r="T48" s="547"/>
      <c r="U48" s="548"/>
      <c r="V48" s="549" t="s">
        <v>98</v>
      </c>
      <c r="W48" s="547"/>
      <c r="X48" s="547"/>
      <c r="Y48" s="548"/>
    </row>
    <row r="49" spans="1:25" ht="15" customHeight="1">
      <c r="A49" s="549"/>
      <c r="B49" s="547"/>
      <c r="C49" s="547"/>
      <c r="D49" s="547"/>
      <c r="E49" s="547"/>
      <c r="F49" s="547"/>
      <c r="G49" s="547"/>
      <c r="H49" s="547"/>
      <c r="I49" s="547"/>
      <c r="J49" s="548"/>
      <c r="K49" s="549" t="s">
        <v>99</v>
      </c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9" t="s">
        <v>42</v>
      </c>
      <c r="W49" s="547"/>
      <c r="X49" s="547"/>
      <c r="Y49" s="548"/>
    </row>
    <row r="50" spans="1:25" ht="15" customHeight="1">
      <c r="A50" s="549"/>
      <c r="B50" s="547"/>
      <c r="C50" s="547"/>
      <c r="D50" s="547"/>
      <c r="E50" s="547"/>
      <c r="F50" s="547"/>
      <c r="G50" s="547"/>
      <c r="H50" s="547"/>
      <c r="I50" s="547"/>
      <c r="J50" s="548"/>
      <c r="K50" s="287"/>
      <c r="L50" s="275"/>
      <c r="M50" s="275"/>
      <c r="N50" s="275"/>
      <c r="O50" s="275"/>
      <c r="P50" s="275"/>
      <c r="Q50" s="275"/>
      <c r="R50" s="275"/>
      <c r="S50" s="275"/>
      <c r="T50" s="275"/>
      <c r="U50" s="286"/>
      <c r="V50" s="288"/>
      <c r="W50" s="289"/>
      <c r="X50" s="289"/>
      <c r="Y50" s="290"/>
    </row>
    <row r="51" spans="1:25" ht="15" customHeight="1">
      <c r="A51" s="549"/>
      <c r="B51" s="547"/>
      <c r="C51" s="547"/>
      <c r="D51" s="547"/>
      <c r="E51" s="547"/>
      <c r="F51" s="547"/>
      <c r="G51" s="547"/>
      <c r="H51" s="547"/>
      <c r="I51" s="547"/>
      <c r="J51" s="548"/>
      <c r="K51" s="549" t="s">
        <v>34</v>
      </c>
      <c r="L51" s="547"/>
      <c r="M51" s="547"/>
      <c r="N51" s="547"/>
      <c r="O51" s="547"/>
      <c r="P51" s="547"/>
      <c r="Q51" s="547"/>
      <c r="R51" s="547"/>
      <c r="S51" s="547"/>
      <c r="T51" s="547"/>
      <c r="U51" s="548"/>
      <c r="V51" s="549" t="s">
        <v>127</v>
      </c>
      <c r="W51" s="547"/>
      <c r="X51" s="547"/>
      <c r="Y51" s="548"/>
    </row>
    <row r="52" spans="1:25" ht="15" customHeight="1">
      <c r="A52" s="549"/>
      <c r="B52" s="547"/>
      <c r="C52" s="547"/>
      <c r="D52" s="547"/>
      <c r="E52" s="547"/>
      <c r="F52" s="547"/>
      <c r="G52" s="547"/>
      <c r="H52" s="547"/>
      <c r="I52" s="547"/>
      <c r="J52" s="548"/>
      <c r="K52" s="549" t="s">
        <v>133</v>
      </c>
      <c r="L52" s="547"/>
      <c r="M52" s="547"/>
      <c r="N52" s="547"/>
      <c r="O52" s="547"/>
      <c r="P52" s="547"/>
      <c r="Q52" s="547"/>
      <c r="R52" s="547"/>
      <c r="S52" s="547"/>
      <c r="T52" s="547"/>
      <c r="U52" s="548"/>
      <c r="V52" s="549" t="s">
        <v>100</v>
      </c>
      <c r="W52" s="547"/>
      <c r="X52" s="547"/>
      <c r="Y52" s="548"/>
    </row>
    <row r="53" spans="1:25" ht="15" customHeight="1" thickBot="1">
      <c r="A53" s="727"/>
      <c r="B53" s="728"/>
      <c r="C53" s="728"/>
      <c r="D53" s="728"/>
      <c r="E53" s="728"/>
      <c r="F53" s="728"/>
      <c r="G53" s="728"/>
      <c r="H53" s="728"/>
      <c r="I53" s="728"/>
      <c r="J53" s="729"/>
      <c r="K53" s="727"/>
      <c r="L53" s="728"/>
      <c r="M53" s="728"/>
      <c r="N53" s="728"/>
      <c r="O53" s="728"/>
      <c r="P53" s="728"/>
      <c r="Q53" s="728"/>
      <c r="R53" s="728"/>
      <c r="S53" s="728"/>
      <c r="T53" s="728"/>
      <c r="U53" s="729"/>
      <c r="V53" s="549"/>
      <c r="W53" s="547"/>
      <c r="X53" s="547"/>
      <c r="Y53" s="548"/>
    </row>
    <row r="54" spans="1:25" ht="20.25" customHeight="1" thickBot="1">
      <c r="A54" s="291" t="s">
        <v>101</v>
      </c>
      <c r="B54" s="292"/>
      <c r="C54" s="293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 t="s">
        <v>102</v>
      </c>
      <c r="U54" s="292"/>
      <c r="V54" s="292"/>
      <c r="W54" s="292"/>
      <c r="X54" s="292"/>
      <c r="Y54" s="294"/>
    </row>
    <row r="55" spans="1:25" ht="14.25">
      <c r="A55" s="295" t="s">
        <v>103</v>
      </c>
      <c r="C55" s="217" t="s">
        <v>130</v>
      </c>
      <c r="Y55" s="296" t="s">
        <v>104</v>
      </c>
    </row>
    <row r="58" ht="15.75" customHeight="1"/>
    <row r="59" ht="15.75" customHeight="1"/>
    <row r="60" ht="15.75" customHeight="1"/>
    <row r="61" ht="15.75" customHeight="1"/>
    <row r="62" ht="15.7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2.75" customHeight="1"/>
    <row r="74" ht="14.25" customHeight="1"/>
    <row r="75" ht="39.75" customHeight="1"/>
    <row r="76" ht="39.7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106" ht="12.75">
      <c r="A106" s="297"/>
    </row>
  </sheetData>
  <sheetProtection/>
  <mergeCells count="224">
    <mergeCell ref="A52:J52"/>
    <mergeCell ref="K52:U52"/>
    <mergeCell ref="V52:Y52"/>
    <mergeCell ref="A53:J53"/>
    <mergeCell ref="K53:U53"/>
    <mergeCell ref="V53:Y53"/>
    <mergeCell ref="V49:Y49"/>
    <mergeCell ref="A50:J50"/>
    <mergeCell ref="A51:J51"/>
    <mergeCell ref="K51:U51"/>
    <mergeCell ref="V51:Y51"/>
    <mergeCell ref="A49:J49"/>
    <mergeCell ref="K49:U49"/>
    <mergeCell ref="A46:J46"/>
    <mergeCell ref="K46:U46"/>
    <mergeCell ref="V46:Y46"/>
    <mergeCell ref="A45:D45"/>
    <mergeCell ref="E45:H45"/>
    <mergeCell ref="I45:L45"/>
    <mergeCell ref="M45:P45"/>
    <mergeCell ref="R43:V43"/>
    <mergeCell ref="W43:Y43"/>
    <mergeCell ref="M44:P44"/>
    <mergeCell ref="R44:V44"/>
    <mergeCell ref="W44:Y44"/>
    <mergeCell ref="R45:V45"/>
    <mergeCell ref="W45:Y45"/>
    <mergeCell ref="R41:V41"/>
    <mergeCell ref="W41:Y41"/>
    <mergeCell ref="A42:Q42"/>
    <mergeCell ref="R42:V42"/>
    <mergeCell ref="W42:Y42"/>
    <mergeCell ref="A41:D41"/>
    <mergeCell ref="E41:J41"/>
    <mergeCell ref="K41:Q41"/>
    <mergeCell ref="W37:X38"/>
    <mergeCell ref="A39:Q39"/>
    <mergeCell ref="A40:D40"/>
    <mergeCell ref="E40:J40"/>
    <mergeCell ref="K40:Q40"/>
    <mergeCell ref="R40:Y40"/>
    <mergeCell ref="A37:B38"/>
    <mergeCell ref="C37:H38"/>
    <mergeCell ref="T32:U32"/>
    <mergeCell ref="V32:X32"/>
    <mergeCell ref="A33:R33"/>
    <mergeCell ref="T33:U33"/>
    <mergeCell ref="V33:X33"/>
    <mergeCell ref="W35:X36"/>
    <mergeCell ref="C36:F36"/>
    <mergeCell ref="G36:H36"/>
    <mergeCell ref="I36:K36"/>
    <mergeCell ref="L36:M36"/>
    <mergeCell ref="V30:X30"/>
    <mergeCell ref="A31:B31"/>
    <mergeCell ref="G31:H31"/>
    <mergeCell ref="M31:N31"/>
    <mergeCell ref="T31:U31"/>
    <mergeCell ref="V31:X31"/>
    <mergeCell ref="A30:B30"/>
    <mergeCell ref="G30:H30"/>
    <mergeCell ref="M30:N30"/>
    <mergeCell ref="T30:U30"/>
    <mergeCell ref="T28:U28"/>
    <mergeCell ref="V28:X28"/>
    <mergeCell ref="G29:H29"/>
    <mergeCell ref="M29:N29"/>
    <mergeCell ref="T29:U29"/>
    <mergeCell ref="V29:X29"/>
    <mergeCell ref="V26:X26"/>
    <mergeCell ref="G27:H27"/>
    <mergeCell ref="M27:N27"/>
    <mergeCell ref="T27:U27"/>
    <mergeCell ref="V27:X27"/>
    <mergeCell ref="T26:U26"/>
    <mergeCell ref="V24:X24"/>
    <mergeCell ref="G25:H25"/>
    <mergeCell ref="M25:N25"/>
    <mergeCell ref="T25:U25"/>
    <mergeCell ref="V25:X25"/>
    <mergeCell ref="T24:U24"/>
    <mergeCell ref="V22:X22"/>
    <mergeCell ref="G23:H23"/>
    <mergeCell ref="M23:N23"/>
    <mergeCell ref="T23:U23"/>
    <mergeCell ref="V23:X23"/>
    <mergeCell ref="T22:U22"/>
    <mergeCell ref="V20:X20"/>
    <mergeCell ref="G21:H21"/>
    <mergeCell ref="M21:N21"/>
    <mergeCell ref="T21:U21"/>
    <mergeCell ref="V21:X21"/>
    <mergeCell ref="T20:U20"/>
    <mergeCell ref="T17:U17"/>
    <mergeCell ref="V17:X17"/>
    <mergeCell ref="T16:U16"/>
    <mergeCell ref="V18:X18"/>
    <mergeCell ref="G19:H19"/>
    <mergeCell ref="M19:N19"/>
    <mergeCell ref="T19:U19"/>
    <mergeCell ref="V19:X19"/>
    <mergeCell ref="T18:U18"/>
    <mergeCell ref="V14:X14"/>
    <mergeCell ref="G15:H15"/>
    <mergeCell ref="M15:N15"/>
    <mergeCell ref="T15:U15"/>
    <mergeCell ref="V15:X15"/>
    <mergeCell ref="V16:X16"/>
    <mergeCell ref="T10:T11"/>
    <mergeCell ref="V10:W11"/>
    <mergeCell ref="X10:X11"/>
    <mergeCell ref="V12:X12"/>
    <mergeCell ref="T13:U13"/>
    <mergeCell ref="V13:X13"/>
    <mergeCell ref="Q10:Q11"/>
    <mergeCell ref="R10:R11"/>
    <mergeCell ref="E10:E11"/>
    <mergeCell ref="F10:F11"/>
    <mergeCell ref="G10:H11"/>
    <mergeCell ref="I10:I11"/>
    <mergeCell ref="J10:J11"/>
    <mergeCell ref="K10:K11"/>
    <mergeCell ref="L10:L11"/>
    <mergeCell ref="M10:N11"/>
    <mergeCell ref="C7:T7"/>
    <mergeCell ref="V7:X7"/>
    <mergeCell ref="T8:X8"/>
    <mergeCell ref="Y8:Y11"/>
    <mergeCell ref="M9:N9"/>
    <mergeCell ref="O9:R9"/>
    <mergeCell ref="T9:U9"/>
    <mergeCell ref="V9:X9"/>
    <mergeCell ref="O10:O11"/>
    <mergeCell ref="P10:P11"/>
    <mergeCell ref="I4:N5"/>
    <mergeCell ref="O4:Q4"/>
    <mergeCell ref="G5:H5"/>
    <mergeCell ref="O5:Q5"/>
    <mergeCell ref="V5:X5"/>
    <mergeCell ref="C6:T6"/>
    <mergeCell ref="V6:X6"/>
    <mergeCell ref="A2:B2"/>
    <mergeCell ref="A3:B3"/>
    <mergeCell ref="A4:B5"/>
    <mergeCell ref="A6:B6"/>
    <mergeCell ref="A1:Y1"/>
    <mergeCell ref="C2:N2"/>
    <mergeCell ref="C3:N3"/>
    <mergeCell ref="U3:U7"/>
    <mergeCell ref="V3:X3"/>
    <mergeCell ref="G4:H4"/>
    <mergeCell ref="A7:B7"/>
    <mergeCell ref="U10:U11"/>
    <mergeCell ref="A12:B12"/>
    <mergeCell ref="A8:B11"/>
    <mergeCell ref="C8:H9"/>
    <mergeCell ref="I8:L9"/>
    <mergeCell ref="M8:N8"/>
    <mergeCell ref="C10:C11"/>
    <mergeCell ref="D10:D11"/>
    <mergeCell ref="O8:S8"/>
    <mergeCell ref="A14:B14"/>
    <mergeCell ref="G12:H12"/>
    <mergeCell ref="M12:N12"/>
    <mergeCell ref="T12:U12"/>
    <mergeCell ref="G14:H14"/>
    <mergeCell ref="M14:N14"/>
    <mergeCell ref="T14:U14"/>
    <mergeCell ref="A13:B13"/>
    <mergeCell ref="G13:H13"/>
    <mergeCell ref="M13:N13"/>
    <mergeCell ref="A17:B17"/>
    <mergeCell ref="A18:B18"/>
    <mergeCell ref="G18:H18"/>
    <mergeCell ref="M18:N18"/>
    <mergeCell ref="A15:B15"/>
    <mergeCell ref="A16:B16"/>
    <mergeCell ref="G16:H16"/>
    <mergeCell ref="M16:N16"/>
    <mergeCell ref="G17:H17"/>
    <mergeCell ref="M17:N17"/>
    <mergeCell ref="A21:B21"/>
    <mergeCell ref="A23:B23"/>
    <mergeCell ref="G22:H22"/>
    <mergeCell ref="M22:N22"/>
    <mergeCell ref="A22:B22"/>
    <mergeCell ref="A19:B19"/>
    <mergeCell ref="A20:B20"/>
    <mergeCell ref="G20:H20"/>
    <mergeCell ref="M20:N20"/>
    <mergeCell ref="A26:B26"/>
    <mergeCell ref="A27:B27"/>
    <mergeCell ref="G26:H26"/>
    <mergeCell ref="M26:N26"/>
    <mergeCell ref="A24:B24"/>
    <mergeCell ref="A25:B25"/>
    <mergeCell ref="G24:H24"/>
    <mergeCell ref="M24:N24"/>
    <mergeCell ref="A28:B28"/>
    <mergeCell ref="A29:B29"/>
    <mergeCell ref="G28:H28"/>
    <mergeCell ref="A35:B36"/>
    <mergeCell ref="C35:H35"/>
    <mergeCell ref="A32:R32"/>
    <mergeCell ref="M28:N28"/>
    <mergeCell ref="N36:P36"/>
    <mergeCell ref="Q36:R36"/>
    <mergeCell ref="I35:M35"/>
    <mergeCell ref="A43:D44"/>
    <mergeCell ref="E43:H44"/>
    <mergeCell ref="I43:L44"/>
    <mergeCell ref="M43:Q43"/>
    <mergeCell ref="T35:V35"/>
    <mergeCell ref="T37:V38"/>
    <mergeCell ref="I37:M38"/>
    <mergeCell ref="N37:R38"/>
    <mergeCell ref="T36:U36"/>
    <mergeCell ref="N35:R35"/>
    <mergeCell ref="A47:J47"/>
    <mergeCell ref="K47:U47"/>
    <mergeCell ref="V47:Y47"/>
    <mergeCell ref="A48:J48"/>
    <mergeCell ref="K48:U48"/>
    <mergeCell ref="V48:Y48"/>
  </mergeCells>
  <conditionalFormatting sqref="Y6">
    <cfRule type="expression" priority="1" dxfId="0" stopIfTrue="1">
      <formula>IF(#REF!=6,)</formula>
    </cfRule>
  </conditionalFormatting>
  <printOptions horizontalCentered="1" verticalCentered="1"/>
  <pageMargins left="0.1968503937007874" right="0" top="0.5905511811023623" bottom="0" header="0.5118110236220472" footer="0.5118110236220472"/>
  <pageSetup fitToHeight="1" fitToWidth="1" horizontalDpi="240" verticalDpi="24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Özkan KAYAALP</dc:creator>
  <cp:keywords/>
  <dc:description/>
  <cp:lastModifiedBy>Özkan KAYAALP</cp:lastModifiedBy>
  <cp:lastPrinted>2016-02-12T13:36:29Z</cp:lastPrinted>
  <dcterms:created xsi:type="dcterms:W3CDTF">1996-08-16T07:58:49Z</dcterms:created>
  <dcterms:modified xsi:type="dcterms:W3CDTF">2016-03-21T06:45:55Z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26B1806">
    <vt:lpwstr/>
  </property>
  <property fmtid="{D5CDD505-2E9C-101B-9397-08002B2CF9AE}" pid="35" name="IVID72811EF">
    <vt:lpwstr/>
  </property>
  <property fmtid="{D5CDD505-2E9C-101B-9397-08002B2CF9AE}" pid="36" name="IVIDA8356456">
    <vt:lpwstr/>
  </property>
  <property fmtid="{D5CDD505-2E9C-101B-9397-08002B2CF9AE}" pid="37" name="IVID3D6B0E0A">
    <vt:lpwstr/>
  </property>
  <property fmtid="{D5CDD505-2E9C-101B-9397-08002B2CF9AE}" pid="38" name="IVID313F1BE1">
    <vt:lpwstr/>
  </property>
  <property fmtid="{D5CDD505-2E9C-101B-9397-08002B2CF9AE}" pid="39" name="IVID12290EDD">
    <vt:lpwstr/>
  </property>
  <property fmtid="{D5CDD505-2E9C-101B-9397-08002B2CF9AE}" pid="40" name="IVID107519EF">
    <vt:lpwstr/>
  </property>
  <property fmtid="{D5CDD505-2E9C-101B-9397-08002B2CF9AE}" pid="41" name="IVID1D1C14EE">
    <vt:lpwstr/>
  </property>
  <property fmtid="{D5CDD505-2E9C-101B-9397-08002B2CF9AE}" pid="42" name="IVID1A3C1BE7">
    <vt:lpwstr/>
  </property>
  <property fmtid="{D5CDD505-2E9C-101B-9397-08002B2CF9AE}" pid="43" name="IVID260E1DD9">
    <vt:lpwstr/>
  </property>
  <property fmtid="{D5CDD505-2E9C-101B-9397-08002B2CF9AE}" pid="44" name="IVID302A1A05">
    <vt:lpwstr/>
  </property>
  <property fmtid="{D5CDD505-2E9C-101B-9397-08002B2CF9AE}" pid="45" name="IVID11660FC0">
    <vt:lpwstr/>
  </property>
  <property fmtid="{D5CDD505-2E9C-101B-9397-08002B2CF9AE}" pid="46" name="IVID245413E3">
    <vt:lpwstr/>
  </property>
  <property fmtid="{D5CDD505-2E9C-101B-9397-08002B2CF9AE}" pid="47" name="IVID11381CD0">
    <vt:lpwstr/>
  </property>
  <property fmtid="{D5CDD505-2E9C-101B-9397-08002B2CF9AE}" pid="48" name="IVID1D15628D">
    <vt:lpwstr/>
  </property>
  <property fmtid="{D5CDD505-2E9C-101B-9397-08002B2CF9AE}" pid="49" name="IVID13371606">
    <vt:lpwstr/>
  </property>
  <property fmtid="{D5CDD505-2E9C-101B-9397-08002B2CF9AE}" pid="50" name="IVID33221BF0">
    <vt:lpwstr/>
  </property>
</Properties>
</file>